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8_{CC702ABA-03CD-45C6-B071-A6E6DD9D55A9}" xr6:coauthVersionLast="47" xr6:coauthVersionMax="47" xr10:uidLastSave="{00000000-0000-0000-0000-000000000000}"/>
  <bookViews>
    <workbookView xWindow="10530" yWindow="495" windowWidth="25560" windowHeight="18885" activeTab="1" xr2:uid="{5E9D28FD-A0CE-4875-8C8B-779061FD4F8A}"/>
  </bookViews>
  <sheets>
    <sheet name="料金後納郵便差出票" sheetId="1" r:id="rId1"/>
    <sheet name="使用マニュアル" sheetId="2" r:id="rId2"/>
  </sheets>
  <definedNames>
    <definedName name="_xlnm.Print_Area" localSheetId="0">料金後納郵便差出票!$A$1:$Q$24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2" i="1" l="1"/>
  <c r="F21" i="1"/>
  <c r="F20" i="1"/>
  <c r="F18" i="1"/>
  <c r="F17" i="1"/>
  <c r="F16" i="1"/>
  <c r="G8" i="1" l="1"/>
  <c r="P8" i="1" s="1"/>
  <c r="G9" i="1"/>
  <c r="P9" i="1" s="1"/>
  <c r="G10" i="1"/>
  <c r="P10" i="1" s="1"/>
  <c r="G11" i="1"/>
  <c r="P11" i="1" s="1"/>
  <c r="G12" i="1"/>
  <c r="P12" i="1" s="1"/>
  <c r="G13" i="1"/>
  <c r="P13" i="1" s="1"/>
  <c r="G14" i="1"/>
  <c r="P14" i="1" s="1"/>
  <c r="G15" i="1"/>
  <c r="P15" i="1" s="1"/>
  <c r="G16" i="1"/>
  <c r="P16" i="1" s="1"/>
  <c r="G17" i="1"/>
  <c r="P17" i="1" s="1"/>
  <c r="G18" i="1"/>
  <c r="P18" i="1" s="1"/>
  <c r="G19" i="1"/>
  <c r="P19" i="1" s="1"/>
  <c r="G20" i="1"/>
  <c r="P20" i="1" s="1"/>
  <c r="G21" i="1"/>
  <c r="P21" i="1" s="1"/>
  <c r="G22" i="1"/>
  <c r="P22" i="1" s="1"/>
  <c r="G23" i="1"/>
  <c r="P23" i="1" s="1"/>
  <c r="G7" i="1"/>
  <c r="P7" i="1" s="1"/>
  <c r="K8" i="1"/>
  <c r="L8" i="1"/>
  <c r="M8" i="1"/>
  <c r="N8" i="1"/>
  <c r="K9" i="1"/>
  <c r="L9" i="1"/>
  <c r="M9" i="1"/>
  <c r="N9" i="1"/>
  <c r="K10" i="1"/>
  <c r="L10" i="1"/>
  <c r="M10" i="1"/>
  <c r="N10" i="1"/>
  <c r="K11" i="1"/>
  <c r="L11" i="1"/>
  <c r="M11" i="1"/>
  <c r="N11" i="1"/>
  <c r="K12" i="1"/>
  <c r="L12" i="1"/>
  <c r="M12" i="1"/>
  <c r="N12" i="1"/>
  <c r="K13" i="1"/>
  <c r="L13" i="1"/>
  <c r="M13" i="1"/>
  <c r="N13" i="1"/>
  <c r="K14" i="1"/>
  <c r="L14" i="1"/>
  <c r="M14" i="1"/>
  <c r="N14" i="1"/>
  <c r="K15" i="1"/>
  <c r="L15" i="1"/>
  <c r="M15" i="1"/>
  <c r="N15" i="1"/>
  <c r="K16" i="1"/>
  <c r="L16" i="1"/>
  <c r="M16" i="1"/>
  <c r="N16" i="1"/>
  <c r="K17" i="1"/>
  <c r="L17" i="1"/>
  <c r="M17" i="1"/>
  <c r="N17" i="1"/>
  <c r="K18" i="1"/>
  <c r="L18" i="1"/>
  <c r="M18" i="1"/>
  <c r="N18" i="1"/>
  <c r="K19" i="1"/>
  <c r="L19" i="1"/>
  <c r="M19" i="1"/>
  <c r="N19" i="1"/>
  <c r="K20" i="1"/>
  <c r="L20" i="1"/>
  <c r="M20" i="1"/>
  <c r="N20" i="1"/>
  <c r="K21" i="1"/>
  <c r="L21" i="1"/>
  <c r="M21" i="1"/>
  <c r="N21" i="1"/>
  <c r="K22" i="1"/>
  <c r="L22" i="1"/>
  <c r="M22" i="1"/>
  <c r="N22" i="1"/>
  <c r="K23" i="1"/>
  <c r="L23" i="1"/>
  <c r="M23" i="1"/>
  <c r="N23" i="1"/>
  <c r="K24" i="1"/>
  <c r="L24" i="1"/>
  <c r="M24" i="1"/>
  <c r="K7" i="1"/>
  <c r="L7" i="1"/>
  <c r="M7" i="1"/>
  <c r="Q24" i="1"/>
  <c r="Q23" i="1"/>
  <c r="O8" i="1"/>
  <c r="Q8" i="1"/>
  <c r="O9" i="1"/>
  <c r="Q9" i="1"/>
  <c r="O10" i="1"/>
  <c r="Q10" i="1"/>
  <c r="O11" i="1"/>
  <c r="Q11" i="1"/>
  <c r="O12" i="1"/>
  <c r="Q12" i="1"/>
  <c r="O13" i="1"/>
  <c r="Q13" i="1"/>
  <c r="O14" i="1"/>
  <c r="Q14" i="1"/>
  <c r="O15" i="1"/>
  <c r="Q15" i="1"/>
  <c r="O16" i="1"/>
  <c r="Q16" i="1"/>
  <c r="O17" i="1"/>
  <c r="Q17" i="1"/>
  <c r="O18" i="1"/>
  <c r="Q18" i="1"/>
  <c r="O19" i="1"/>
  <c r="Q19" i="1"/>
  <c r="O20" i="1"/>
  <c r="Q20" i="1"/>
  <c r="O21" i="1"/>
  <c r="Q21" i="1"/>
  <c r="O22" i="1"/>
  <c r="Q22" i="1"/>
  <c r="O23" i="1"/>
  <c r="O24" i="1"/>
  <c r="Q7" i="1"/>
  <c r="O7" i="1"/>
  <c r="N7" i="1"/>
  <c r="E24" i="1"/>
  <c r="N24" i="1" s="1"/>
  <c r="G24" i="1" l="1"/>
  <c r="P24" i="1" s="1"/>
</calcChain>
</file>

<file path=xl/sharedStrings.xml><?xml version="1.0" encoding="utf-8"?>
<sst xmlns="http://schemas.openxmlformats.org/spreadsheetml/2006/main" count="109" uniqueCount="71">
  <si>
    <t>後納郵便物等差出票</t>
    <rPh sb="0" eb="2">
      <t>コウノウ</t>
    </rPh>
    <rPh sb="2" eb="4">
      <t>ユウビン</t>
    </rPh>
    <rPh sb="4" eb="5">
      <t>ブツ</t>
    </rPh>
    <rPh sb="5" eb="6">
      <t>トウ</t>
    </rPh>
    <rPh sb="6" eb="8">
      <t>サシダシ</t>
    </rPh>
    <rPh sb="8" eb="9">
      <t>ヒョウ</t>
    </rPh>
    <phoneticPr fontId="2"/>
  </si>
  <si>
    <t>差出人氏名</t>
    <rPh sb="0" eb="2">
      <t>サシダシ</t>
    </rPh>
    <rPh sb="2" eb="3">
      <t>ニン</t>
    </rPh>
    <rPh sb="3" eb="5">
      <t>シメイ</t>
    </rPh>
    <phoneticPr fontId="2"/>
  </si>
  <si>
    <t>後納承認店名</t>
    <rPh sb="0" eb="2">
      <t>コウノウ</t>
    </rPh>
    <rPh sb="2" eb="4">
      <t>ショウニン</t>
    </rPh>
    <rPh sb="4" eb="6">
      <t>テンメイ</t>
    </rPh>
    <phoneticPr fontId="2"/>
  </si>
  <si>
    <t>お客様番号</t>
    <rPh sb="1" eb="3">
      <t>キャクサマ</t>
    </rPh>
    <rPh sb="3" eb="5">
      <t>バンゴウ</t>
    </rPh>
    <phoneticPr fontId="2"/>
  </si>
  <si>
    <t>郵便物等の種類</t>
    <rPh sb="0" eb="2">
      <t>ユウビン</t>
    </rPh>
    <rPh sb="2" eb="3">
      <t>ブツ</t>
    </rPh>
    <rPh sb="3" eb="4">
      <t>トウ</t>
    </rPh>
    <rPh sb="5" eb="7">
      <t>シュルイ</t>
    </rPh>
    <phoneticPr fontId="2"/>
  </si>
  <si>
    <t>特殊取扱等の種類</t>
    <rPh sb="0" eb="2">
      <t>トクシュ</t>
    </rPh>
    <rPh sb="2" eb="4">
      <t>トリアツカ</t>
    </rPh>
    <rPh sb="4" eb="5">
      <t>トウ</t>
    </rPh>
    <rPh sb="6" eb="8">
      <t>シュルイ</t>
    </rPh>
    <phoneticPr fontId="2"/>
  </si>
  <si>
    <t>重量・サイズ別</t>
    <rPh sb="0" eb="2">
      <t>ジュウリョウ</t>
    </rPh>
    <rPh sb="6" eb="7">
      <t>ベツ</t>
    </rPh>
    <phoneticPr fontId="2"/>
  </si>
  <si>
    <t>通(個)数</t>
    <rPh sb="0" eb="1">
      <t>カヨ</t>
    </rPh>
    <rPh sb="2" eb="3">
      <t>コ</t>
    </rPh>
    <rPh sb="4" eb="5">
      <t>スウ</t>
    </rPh>
    <phoneticPr fontId="2"/>
  </si>
  <si>
    <t>1通(個)の料金</t>
    <rPh sb="1" eb="2">
      <t>ツウ</t>
    </rPh>
    <rPh sb="3" eb="4">
      <t>コ</t>
    </rPh>
    <rPh sb="6" eb="8">
      <t>リョウキン</t>
    </rPh>
    <phoneticPr fontId="2"/>
  </si>
  <si>
    <t>合計料金</t>
    <rPh sb="0" eb="2">
      <t>ゴウケイ</t>
    </rPh>
    <rPh sb="2" eb="4">
      <t>リョウキン</t>
    </rPh>
    <phoneticPr fontId="2"/>
  </si>
  <si>
    <t>概要</t>
    <rPh sb="0" eb="2">
      <t>ガイヨウ</t>
    </rPh>
    <phoneticPr fontId="2"/>
  </si>
  <si>
    <t>合計</t>
    <rPh sb="0" eb="2">
      <t>ゴウケイ</t>
    </rPh>
    <phoneticPr fontId="2"/>
  </si>
  <si>
    <t>（お客様控え）</t>
    <rPh sb="2" eb="4">
      <t>キャクサマ</t>
    </rPh>
    <rPh sb="4" eb="5">
      <t>ヒカ</t>
    </rPh>
    <phoneticPr fontId="2"/>
  </si>
  <si>
    <t>（支店控え）</t>
    <rPh sb="1" eb="3">
      <t>シテン</t>
    </rPh>
    <rPh sb="3" eb="4">
      <t>ヒカ</t>
    </rPh>
    <phoneticPr fontId="2"/>
  </si>
  <si>
    <t>定　型</t>
    <rPh sb="0" eb="1">
      <t>サダム</t>
    </rPh>
    <rPh sb="2" eb="3">
      <t>カタ</t>
    </rPh>
    <phoneticPr fontId="2"/>
  </si>
  <si>
    <t>定形外</t>
    <rPh sb="0" eb="3">
      <t>テイケイガイ</t>
    </rPh>
    <phoneticPr fontId="2"/>
  </si>
  <si>
    <t>はがき</t>
    <phoneticPr fontId="2"/>
  </si>
  <si>
    <t>25g以内</t>
    <rPh sb="3" eb="5">
      <t>イナイ</t>
    </rPh>
    <phoneticPr fontId="2"/>
  </si>
  <si>
    <t>50g以内</t>
    <rPh sb="3" eb="5">
      <t>イナイ</t>
    </rPh>
    <phoneticPr fontId="2"/>
  </si>
  <si>
    <t>100g以内</t>
    <rPh sb="4" eb="6">
      <t>イナイ</t>
    </rPh>
    <phoneticPr fontId="2"/>
  </si>
  <si>
    <t>150g以内</t>
    <rPh sb="4" eb="6">
      <t>イナイ</t>
    </rPh>
    <phoneticPr fontId="2"/>
  </si>
  <si>
    <t>250g以内</t>
    <rPh sb="4" eb="6">
      <t>イナイ</t>
    </rPh>
    <phoneticPr fontId="2"/>
  </si>
  <si>
    <t>500g以内</t>
    <rPh sb="4" eb="6">
      <t>イナイ</t>
    </rPh>
    <phoneticPr fontId="2"/>
  </si>
  <si>
    <t>-</t>
    <phoneticPr fontId="2"/>
  </si>
  <si>
    <t>速達</t>
    <rPh sb="0" eb="2">
      <t>ソクタツ</t>
    </rPh>
    <phoneticPr fontId="2"/>
  </si>
  <si>
    <t>後納郵便差出表の利用方法について</t>
    <rPh sb="0" eb="7">
      <t>コウノウユウビンサシダシヒョウ</t>
    </rPh>
    <rPh sb="8" eb="12">
      <t>リヨウホウホウ</t>
    </rPh>
    <phoneticPr fontId="2"/>
  </si>
  <si>
    <t>①　差出人氏名～お客様番号を記入します。</t>
    <rPh sb="2" eb="5">
      <t>サシダシニン</t>
    </rPh>
    <rPh sb="5" eb="7">
      <t>シメイ</t>
    </rPh>
    <rPh sb="9" eb="11">
      <t>キャクサマ</t>
    </rPh>
    <rPh sb="11" eb="13">
      <t>バンゴウ</t>
    </rPh>
    <rPh sb="14" eb="16">
      <t>キニュウ</t>
    </rPh>
    <phoneticPr fontId="2"/>
  </si>
  <si>
    <t>　郵便局で「後納郵便を始めたい」とお問合せしましょう。</t>
    <rPh sb="1" eb="4">
      <t>ユウビンキョク</t>
    </rPh>
    <rPh sb="6" eb="10">
      <t>コウノウユウビン</t>
    </rPh>
    <rPh sb="11" eb="12">
      <t>ハジ</t>
    </rPh>
    <rPh sb="18" eb="20">
      <t>トイアワ</t>
    </rPh>
    <phoneticPr fontId="2"/>
  </si>
  <si>
    <t>　これにより、後納郵便の準備は完了です。</t>
    <rPh sb="7" eb="11">
      <t>コウノウユウビン</t>
    </rPh>
    <rPh sb="12" eb="14">
      <t>ジュンビ</t>
    </rPh>
    <rPh sb="15" eb="17">
      <t>カンリョウ</t>
    </rPh>
    <phoneticPr fontId="2"/>
  </si>
  <si>
    <t>↓ココから当エクセルを使った作業になります↓</t>
    <rPh sb="5" eb="6">
      <t>トウ</t>
    </rPh>
    <rPh sb="11" eb="12">
      <t>ツカ</t>
    </rPh>
    <rPh sb="14" eb="16">
      <t>サギョウ</t>
    </rPh>
    <phoneticPr fontId="2"/>
  </si>
  <si>
    <t>差出人氏名</t>
    <rPh sb="0" eb="5">
      <t>サシダシニンシメイ</t>
    </rPh>
    <phoneticPr fontId="2"/>
  </si>
  <si>
    <t>申請時に記載した会社名または氏名</t>
    <rPh sb="0" eb="3">
      <t>シンセイジ</t>
    </rPh>
    <rPh sb="4" eb="6">
      <t>キサイ</t>
    </rPh>
    <rPh sb="8" eb="11">
      <t>カイシャメイ</t>
    </rPh>
    <rPh sb="14" eb="16">
      <t>シメイ</t>
    </rPh>
    <phoneticPr fontId="2"/>
  </si>
  <si>
    <t>後納承認店名</t>
    <rPh sb="0" eb="6">
      <t>コウノウショウニンテンメイ</t>
    </rPh>
    <phoneticPr fontId="2"/>
  </si>
  <si>
    <t>申請時に申し込みを行った郵便局</t>
    <rPh sb="0" eb="3">
      <t>シンセイジ</t>
    </rPh>
    <rPh sb="4" eb="5">
      <t>モウ</t>
    </rPh>
    <rPh sb="6" eb="7">
      <t>コ</t>
    </rPh>
    <rPh sb="9" eb="10">
      <t>オコナ</t>
    </rPh>
    <rPh sb="12" eb="15">
      <t>ユウビンキョク</t>
    </rPh>
    <phoneticPr fontId="2"/>
  </si>
  <si>
    <t>お客様番号</t>
    <rPh sb="1" eb="5">
      <t>キャクサマバンゴウ</t>
    </rPh>
    <phoneticPr fontId="2"/>
  </si>
  <si>
    <t>後納郵便申請後に発行されたお客様番号</t>
    <rPh sb="0" eb="4">
      <t>コウノウユウビン</t>
    </rPh>
    <rPh sb="4" eb="6">
      <t>シンセイ</t>
    </rPh>
    <rPh sb="6" eb="7">
      <t>ゴ</t>
    </rPh>
    <rPh sb="8" eb="10">
      <t>ハッコウ</t>
    </rPh>
    <rPh sb="14" eb="15">
      <t>キャク</t>
    </rPh>
    <rPh sb="15" eb="16">
      <t>サマ</t>
    </rPh>
    <rPh sb="16" eb="18">
      <t>バンゴウ</t>
    </rPh>
    <phoneticPr fontId="2"/>
  </si>
  <si>
    <t>②郵便物の重量を図り、通い数の場所に記載します。</t>
    <rPh sb="1" eb="4">
      <t>ユウビンブツ</t>
    </rPh>
    <rPh sb="5" eb="7">
      <t>ジュウリョウ</t>
    </rPh>
    <rPh sb="8" eb="9">
      <t>ハカ</t>
    </rPh>
    <rPh sb="11" eb="12">
      <t>カヨ</t>
    </rPh>
    <rPh sb="13" eb="14">
      <t>スウ</t>
    </rPh>
    <rPh sb="15" eb="17">
      <t>バショ</t>
    </rPh>
    <rPh sb="18" eb="20">
      <t>キサイ</t>
    </rPh>
    <phoneticPr fontId="2"/>
  </si>
  <si>
    <t>　合計料金の欄は自動計算されるようになっています。</t>
    <rPh sb="1" eb="5">
      <t>ゴウケイリョウキン</t>
    </rPh>
    <rPh sb="6" eb="7">
      <t>ラン</t>
    </rPh>
    <rPh sb="8" eb="12">
      <t>ジドウケイサン</t>
    </rPh>
    <phoneticPr fontId="2"/>
  </si>
  <si>
    <t>③郵便物に料金後納郵便のスタンプまたは印刷をしましょう</t>
    <rPh sb="1" eb="3">
      <t>ユウビン</t>
    </rPh>
    <rPh sb="3" eb="4">
      <t>ブツ</t>
    </rPh>
    <rPh sb="5" eb="11">
      <t>リョウキンコウノウユウビン</t>
    </rPh>
    <rPh sb="19" eb="21">
      <t>インサツ</t>
    </rPh>
    <phoneticPr fontId="2"/>
  </si>
  <si>
    <t>④エクセルで作成した差出表と郵便物を通い袋に入れてポストに投函すれば完了です。</t>
    <rPh sb="6" eb="8">
      <t>サクセイ</t>
    </rPh>
    <rPh sb="10" eb="13">
      <t>サシダシヒョウ</t>
    </rPh>
    <rPh sb="14" eb="17">
      <t>ユウビンブツ</t>
    </rPh>
    <rPh sb="18" eb="19">
      <t>カヨ</t>
    </rPh>
    <rPh sb="20" eb="21">
      <t>ブクロ</t>
    </rPh>
    <rPh sb="22" eb="23">
      <t>イ</t>
    </rPh>
    <rPh sb="29" eb="31">
      <t>トウカン</t>
    </rPh>
    <rPh sb="34" eb="36">
      <t>カンリョウ</t>
    </rPh>
    <phoneticPr fontId="2"/>
  </si>
  <si>
    <t>請求書などの郵送業務に困っている方は</t>
  </si>
  <si>
    <t>後納郵便のほかにも「Freee会計」を使うことにより</t>
  </si>
  <si>
    <t>メールはもちろん、郵送業務代行機能という</t>
  </si>
  <si>
    <t>印刷、封入、切手、投函　などの郵送までの業務を一貫して代行</t>
  </si>
  <si>
    <t>してくれるサービスを利用することが出来ます。</t>
  </si>
  <si>
    <t>電子帳簿保存法やインボイス制度に対応したFreee会計は</t>
  </si>
  <si>
    <t>業務効率が大幅に改善される便利情報のお知らせ</t>
    <rPh sb="0" eb="4">
      <t>ギョウムコウリツ</t>
    </rPh>
    <rPh sb="5" eb="7">
      <t>オオハバ</t>
    </rPh>
    <rPh sb="8" eb="10">
      <t>カイゼン</t>
    </rPh>
    <rPh sb="13" eb="17">
      <t>ベンリジョウホウ</t>
    </rPh>
    <rPh sb="19" eb="20">
      <t>シ</t>
    </rPh>
    <phoneticPr fontId="2"/>
  </si>
  <si>
    <t>備品を買うならAmazonが安くて速いのでオススメ！</t>
    <rPh sb="0" eb="2">
      <t>ビヒン</t>
    </rPh>
    <rPh sb="3" eb="4">
      <t>カ</t>
    </rPh>
    <rPh sb="14" eb="15">
      <t>ヤス</t>
    </rPh>
    <rPh sb="17" eb="18">
      <t>ハヤ</t>
    </rPh>
    <phoneticPr fontId="2"/>
  </si>
  <si>
    <t>オススメ！　登録はメールアドレス一つだけで無料で登録出来ます</t>
    <rPh sb="6" eb="8">
      <t>トウロク</t>
    </rPh>
    <rPh sb="16" eb="17">
      <t>ヒト</t>
    </rPh>
    <rPh sb="21" eb="23">
      <t>ムリョウ</t>
    </rPh>
    <rPh sb="24" eb="26">
      <t>トウロク</t>
    </rPh>
    <rPh sb="26" eb="28">
      <t>デキ</t>
    </rPh>
    <phoneticPr fontId="2"/>
  </si>
  <si>
    <r>
      <rPr>
        <b/>
        <sz val="11"/>
        <color theme="1"/>
        <rFont val="游ゴシック"/>
        <family val="3"/>
        <charset val="128"/>
        <scheme val="minor"/>
      </rPr>
      <t>３０日間無料トライアルで上級プランまで体験が可能</t>
    </r>
    <r>
      <rPr>
        <sz val="11"/>
        <color theme="1"/>
        <rFont val="游ゴシック"/>
        <family val="2"/>
        <charset val="128"/>
        <scheme val="minor"/>
      </rPr>
      <t>ですので</t>
    </r>
    <phoneticPr fontId="2"/>
  </si>
  <si>
    <r>
      <t>法人・個人事業主なら</t>
    </r>
    <r>
      <rPr>
        <b/>
        <sz val="11"/>
        <color rgb="FFFF0000"/>
        <rFont val="游ゴシック"/>
        <family val="3"/>
        <charset val="128"/>
        <scheme val="minor"/>
      </rPr>
      <t>最大３０％OFFになる法人割</t>
    </r>
    <r>
      <rPr>
        <sz val="11"/>
        <color theme="1"/>
        <rFont val="游ゴシック"/>
        <family val="2"/>
        <charset val="128"/>
        <scheme val="minor"/>
      </rPr>
      <t>のAmazonビジネスも</t>
    </r>
    <rPh sb="0" eb="2">
      <t>ホウジン</t>
    </rPh>
    <rPh sb="3" eb="8">
      <t>コジンジギョウヌシ</t>
    </rPh>
    <rPh sb="10" eb="12">
      <t>サイダイ</t>
    </rPh>
    <rPh sb="21" eb="24">
      <t>ホウジンワリ</t>
    </rPh>
    <phoneticPr fontId="2"/>
  </si>
  <si>
    <t>２．お近くの郵便局にて書類手続きにより事前に承認を受ける必要があります。</t>
    <rPh sb="3" eb="4">
      <t>チカ</t>
    </rPh>
    <rPh sb="6" eb="9">
      <t>ユウビンキョク</t>
    </rPh>
    <rPh sb="11" eb="15">
      <t>ショルイテツヅ</t>
    </rPh>
    <rPh sb="19" eb="21">
      <t>ジゼン</t>
    </rPh>
    <rPh sb="22" eb="24">
      <t>ショウニン</t>
    </rPh>
    <rPh sb="25" eb="26">
      <t>ウ</t>
    </rPh>
    <rPh sb="28" eb="30">
      <t>ヒツヨウ</t>
    </rPh>
    <phoneticPr fontId="2"/>
  </si>
  <si>
    <t>３．手続きが完了すると、お客様番号と後納郵便の通い袋を貰えます。</t>
    <rPh sb="2" eb="4">
      <t>テツヅ</t>
    </rPh>
    <rPh sb="6" eb="8">
      <t>カンリョウ</t>
    </rPh>
    <rPh sb="13" eb="15">
      <t>キャクサマ</t>
    </rPh>
    <rPh sb="15" eb="17">
      <t>バンゴウ</t>
    </rPh>
    <rPh sb="18" eb="22">
      <t>コウノウユウビン</t>
    </rPh>
    <rPh sb="23" eb="24">
      <t>カヨ</t>
    </rPh>
    <rPh sb="25" eb="26">
      <t>ブクロ</t>
    </rPh>
    <rPh sb="27" eb="28">
      <t>モラ</t>
    </rPh>
    <phoneticPr fontId="2"/>
  </si>
  <si>
    <t>　　封筒はコンビニや文房具店で購入するよりもネット通販の方が圧倒的にコスパが良いです。</t>
    <rPh sb="2" eb="4">
      <t>フウトウ</t>
    </rPh>
    <rPh sb="10" eb="14">
      <t>ブンボウグテン</t>
    </rPh>
    <rPh sb="15" eb="17">
      <t>コウニュウ</t>
    </rPh>
    <rPh sb="25" eb="27">
      <t>ツウハン</t>
    </rPh>
    <rPh sb="28" eb="29">
      <t>ホウ</t>
    </rPh>
    <rPh sb="30" eb="33">
      <t>アットウテキ</t>
    </rPh>
    <rPh sb="38" eb="39">
      <t>イ</t>
    </rPh>
    <phoneticPr fontId="2"/>
  </si>
  <si>
    <t>　　自分の職場でもネット通販で封筒を購入しています。</t>
    <rPh sb="2" eb="4">
      <t>ジブン</t>
    </rPh>
    <rPh sb="5" eb="7">
      <t>ショクバ</t>
    </rPh>
    <rPh sb="12" eb="14">
      <t>ツウハン</t>
    </rPh>
    <rPh sb="15" eb="17">
      <t>フウトウ</t>
    </rPh>
    <rPh sb="18" eb="20">
      <t>コウニュウ</t>
    </rPh>
    <phoneticPr fontId="2"/>
  </si>
  <si>
    <t>長３号</t>
    <rPh sb="0" eb="1">
      <t>ナガ</t>
    </rPh>
    <rPh sb="2" eb="3">
      <t>ゴウ</t>
    </rPh>
    <phoneticPr fontId="2"/>
  </si>
  <si>
    <t>長４号</t>
    <rPh sb="0" eb="1">
      <t>ナガ</t>
    </rPh>
    <rPh sb="2" eb="3">
      <t>ゴウ</t>
    </rPh>
    <phoneticPr fontId="2"/>
  </si>
  <si>
    <t>角２号</t>
    <rPh sb="0" eb="1">
      <t>カク</t>
    </rPh>
    <rPh sb="2" eb="3">
      <t>ゴウ</t>
    </rPh>
    <phoneticPr fontId="2"/>
  </si>
  <si>
    <t>後納
スタンプ</t>
    <rPh sb="0" eb="2">
      <t>コウノウ</t>
    </rPh>
    <phoneticPr fontId="2"/>
  </si>
  <si>
    <t>オススメ
プリンター</t>
    <phoneticPr fontId="2"/>
  </si>
  <si>
    <t>※　Amazon公式サイトへジャンプします PR</t>
    <rPh sb="8" eb="10">
      <t>コウシキ</t>
    </rPh>
    <phoneticPr fontId="2"/>
  </si>
  <si>
    <t>https://yocchin-hitorigoto.com/copy-cheap-8266</t>
    <phoneticPr fontId="2"/>
  </si>
  <si>
    <t>コピー用紙もネット通販をオススメします。大量のコピー用紙の運搬が不要になるから事務員の人に喜ばれます笑</t>
    <rPh sb="3" eb="5">
      <t>ヨウシ</t>
    </rPh>
    <rPh sb="9" eb="11">
      <t>ツウハン</t>
    </rPh>
    <rPh sb="20" eb="22">
      <t>タイリョウ</t>
    </rPh>
    <rPh sb="26" eb="28">
      <t>ヨウシ</t>
    </rPh>
    <rPh sb="29" eb="31">
      <t>ウンパン</t>
    </rPh>
    <rPh sb="32" eb="34">
      <t>フヨウ</t>
    </rPh>
    <rPh sb="39" eb="42">
      <t>ジムイン</t>
    </rPh>
    <rPh sb="43" eb="44">
      <t>ヒト</t>
    </rPh>
    <rPh sb="45" eb="46">
      <t>ヨロコ</t>
    </rPh>
    <rPh sb="50" eb="51">
      <t>ワラ</t>
    </rPh>
    <phoneticPr fontId="2"/>
  </si>
  <si>
    <t>→→→</t>
    <phoneticPr fontId="2"/>
  </si>
  <si>
    <t>freee会計公式サイトへ</t>
    <rPh sb="5" eb="7">
      <t>カイケイ</t>
    </rPh>
    <rPh sb="7" eb="9">
      <t>コウシキ</t>
    </rPh>
    <phoneticPr fontId="2"/>
  </si>
  <si>
    <r>
      <t>＼</t>
    </r>
    <r>
      <rPr>
        <b/>
        <sz val="11"/>
        <color rgb="FFFF0000"/>
        <rFont val="游ゴシック"/>
        <family val="3"/>
        <charset val="128"/>
        <scheme val="minor"/>
      </rPr>
      <t>30日間無料</t>
    </r>
    <r>
      <rPr>
        <sz val="11"/>
        <color theme="1"/>
        <rFont val="游ゴシック"/>
        <family val="2"/>
        <charset val="128"/>
        <scheme val="minor"/>
      </rPr>
      <t>お試し／</t>
    </r>
    <rPh sb="3" eb="5">
      <t>ニチカン</t>
    </rPh>
    <rPh sb="5" eb="7">
      <t>ムリョウ</t>
    </rPh>
    <rPh sb="8" eb="9">
      <t>タメ</t>
    </rPh>
    <phoneticPr fontId="2"/>
  </si>
  <si>
    <t>こちらも使ってみて最新の会計ソフトの快適さを試してみてね！</t>
    <rPh sb="4" eb="5">
      <t>ツカ</t>
    </rPh>
    <rPh sb="9" eb="11">
      <t>サイシン</t>
    </rPh>
    <rPh sb="12" eb="14">
      <t>カイケイ</t>
    </rPh>
    <rPh sb="18" eb="20">
      <t>カイテキ</t>
    </rPh>
    <rPh sb="22" eb="23">
      <t>タメ</t>
    </rPh>
    <phoneticPr fontId="2"/>
  </si>
  <si>
    <t>後納郵便差出表の利用方法について</t>
  </si>
  <si>
    <t>https://yocchin-hitorigoto.com/kounou-howto-14587</t>
  </si>
  <si>
    <t>https://yocchin-hitorigoto.com/kounou-howto-14587</t>
    <phoneticPr fontId="2"/>
  </si>
  <si>
    <t>Amazonビジネスのメリットはこちら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</si>
</sst>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0"/>
      <color theme="1"/>
      <name val="游ゴシック"/>
      <family val="2"/>
      <charset val="128"/>
      <scheme val="minor"/>
    </font>
    <font>
      <sz val="10"/>
      <color theme="1"/>
      <name val="游ゴシック"/>
      <family val="3"/>
      <charset val="128"/>
      <scheme val="minor"/>
    </font>
    <font>
      <sz val="9"/>
      <color theme="1"/>
      <name val="游ゴシック"/>
      <family val="3"/>
      <charset val="128"/>
      <scheme val="minor"/>
    </font>
    <font>
      <sz val="9"/>
      <color theme="1"/>
      <name val="游ゴシック"/>
      <family val="2"/>
      <charset val="128"/>
      <scheme val="minor"/>
    </font>
    <font>
      <sz val="14"/>
      <color theme="1"/>
      <name val="游ゴシック"/>
      <family val="3"/>
      <charset val="128"/>
      <scheme val="minor"/>
    </font>
    <font>
      <sz val="22"/>
      <color theme="1"/>
      <name val="游ゴシック"/>
      <family val="2"/>
      <charset val="128"/>
      <scheme val="minor"/>
    </font>
    <font>
      <b/>
      <sz val="11"/>
      <color theme="1"/>
      <name val="游ゴシック"/>
      <family val="3"/>
      <charset val="128"/>
      <scheme val="minor"/>
    </font>
    <font>
      <u/>
      <sz val="11"/>
      <color theme="10"/>
      <name val="游ゴシック"/>
      <family val="2"/>
      <charset val="128"/>
      <scheme val="minor"/>
    </font>
    <font>
      <sz val="11"/>
      <color theme="1"/>
      <name val="游ゴシック"/>
      <family val="3"/>
      <charset val="128"/>
      <scheme val="minor"/>
    </font>
    <font>
      <b/>
      <sz val="11"/>
      <color rgb="FFFF0000"/>
      <name val="游ゴシック"/>
      <family val="3"/>
      <charset val="128"/>
      <scheme val="minor"/>
    </font>
    <font>
      <sz val="15"/>
      <color rgb="FF1D9BF0"/>
      <name val="Segoe UI"/>
      <family val="2"/>
    </font>
    <font>
      <b/>
      <sz val="20"/>
      <color theme="1"/>
      <name val="游ゴシック"/>
      <family val="3"/>
      <charset val="128"/>
      <scheme val="minor"/>
    </font>
    <font>
      <sz val="16"/>
      <color theme="1"/>
      <name val="游ゴシック"/>
      <family val="3"/>
      <charset val="128"/>
      <scheme val="minor"/>
    </font>
  </fonts>
  <fills count="5">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4"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style="dashed">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0" fillId="0" borderId="0" applyNumberFormat="0" applyFill="0" applyBorder="0" applyAlignment="0" applyProtection="0">
      <alignment vertical="center"/>
    </xf>
  </cellStyleXfs>
  <cellXfs count="60">
    <xf numFmtId="0" fontId="0" fillId="0" borderId="0" xfId="0">
      <alignment vertical="center"/>
    </xf>
    <xf numFmtId="0" fontId="0" fillId="0" borderId="3" xfId="0" applyBorder="1">
      <alignment vertical="center"/>
    </xf>
    <xf numFmtId="0" fontId="0" fillId="0" borderId="3" xfId="0" applyBorder="1" applyAlignment="1">
      <alignment horizontal="center" vertical="center"/>
    </xf>
    <xf numFmtId="0" fontId="3" fillId="0" borderId="2" xfId="0" applyFont="1" applyBorder="1" applyAlignment="1">
      <alignment horizontal="center" vertical="center" wrapText="1"/>
    </xf>
    <xf numFmtId="0" fontId="4" fillId="0" borderId="2" xfId="0" applyFont="1" applyBorder="1" applyAlignment="1">
      <alignment horizontal="center" vertical="center" wrapText="1"/>
    </xf>
    <xf numFmtId="0" fontId="4" fillId="0" borderId="0" xfId="0" applyFont="1">
      <alignment vertical="center"/>
    </xf>
    <xf numFmtId="0" fontId="0" fillId="0" borderId="4" xfId="0" applyBorder="1">
      <alignment vertical="center"/>
    </xf>
    <xf numFmtId="0" fontId="4" fillId="0" borderId="4" xfId="0" applyFont="1" applyBorder="1">
      <alignment vertical="center"/>
    </xf>
    <xf numFmtId="0" fontId="0" fillId="0" borderId="2" xfId="0" applyBorder="1" applyAlignment="1">
      <alignment horizontal="center" vertical="center"/>
    </xf>
    <xf numFmtId="0" fontId="0" fillId="0" borderId="3" xfId="0" applyBorder="1" applyAlignment="1">
      <alignment horizontal="right" vertical="center"/>
    </xf>
    <xf numFmtId="0" fontId="0" fillId="0" borderId="2" xfId="0" applyBorder="1" applyAlignment="1">
      <alignment horizontal="right" vertical="center"/>
    </xf>
    <xf numFmtId="0" fontId="0" fillId="0" borderId="3" xfId="0" applyBorder="1" applyAlignment="1" applyProtection="1">
      <alignment horizontal="center" vertical="center"/>
      <protection locked="0"/>
    </xf>
    <xf numFmtId="0" fontId="0" fillId="0" borderId="3" xfId="0" applyBorder="1" applyProtection="1">
      <alignment vertical="center"/>
      <protection locked="0"/>
    </xf>
    <xf numFmtId="0" fontId="0" fillId="0" borderId="1" xfId="0" applyBorder="1" applyAlignment="1" applyProtection="1">
      <alignment horizontal="center" vertical="center"/>
      <protection locked="0"/>
    </xf>
    <xf numFmtId="0" fontId="0" fillId="0" borderId="1" xfId="0" applyBorder="1" applyAlignment="1" applyProtection="1">
      <alignment horizontal="right" vertical="center"/>
      <protection locked="0"/>
    </xf>
    <xf numFmtId="0" fontId="0" fillId="0" borderId="1" xfId="0" applyBorder="1" applyProtection="1">
      <alignment vertical="center"/>
      <protection locked="0"/>
    </xf>
    <xf numFmtId="0" fontId="0" fillId="0" borderId="2" xfId="0" applyBorder="1" applyAlignment="1" applyProtection="1">
      <alignment horizontal="center" vertical="center"/>
      <protection locked="0"/>
    </xf>
    <xf numFmtId="0" fontId="0" fillId="0" borderId="2" xfId="0" applyBorder="1" applyAlignment="1" applyProtection="1">
      <alignment horizontal="right" vertical="center"/>
      <protection locked="0"/>
    </xf>
    <xf numFmtId="0" fontId="0" fillId="0" borderId="2" xfId="0" applyBorder="1" applyProtection="1">
      <alignment vertical="center"/>
      <protection locked="0"/>
    </xf>
    <xf numFmtId="0" fontId="0" fillId="0" borderId="1" xfId="0" applyBorder="1" applyAlignment="1">
      <alignment horizontal="center" vertical="center"/>
    </xf>
    <xf numFmtId="0" fontId="0" fillId="0" borderId="1" xfId="0" applyBorder="1" applyAlignment="1">
      <alignment horizontal="right" vertical="center"/>
    </xf>
    <xf numFmtId="38" fontId="0" fillId="0" borderId="3" xfId="1" applyFont="1" applyBorder="1" applyAlignment="1" applyProtection="1">
      <alignment horizontal="right" vertical="center"/>
    </xf>
    <xf numFmtId="38" fontId="0" fillId="0" borderId="2" xfId="1" applyFont="1" applyBorder="1" applyAlignment="1" applyProtection="1">
      <alignment horizontal="right" vertical="center"/>
    </xf>
    <xf numFmtId="38" fontId="0" fillId="0" borderId="3" xfId="1" applyFont="1" applyBorder="1" applyAlignment="1">
      <alignment horizontal="right" vertical="center"/>
    </xf>
    <xf numFmtId="38" fontId="0" fillId="0" borderId="2" xfId="1" applyFont="1" applyBorder="1" applyAlignment="1">
      <alignment horizontal="right" vertical="center"/>
    </xf>
    <xf numFmtId="0" fontId="0" fillId="2" borderId="3" xfId="0" applyFill="1" applyBorder="1" applyAlignment="1" applyProtection="1">
      <alignment horizontal="right" vertical="center"/>
      <protection locked="0"/>
    </xf>
    <xf numFmtId="0" fontId="0" fillId="2" borderId="1" xfId="0" applyFill="1" applyBorder="1" applyAlignment="1" applyProtection="1">
      <alignment horizontal="right" vertical="center"/>
      <protection locked="0"/>
    </xf>
    <xf numFmtId="0" fontId="0" fillId="2" borderId="2" xfId="0" applyFill="1" applyBorder="1" applyAlignment="1" applyProtection="1">
      <alignment horizontal="right" vertical="center"/>
      <protection locked="0"/>
    </xf>
    <xf numFmtId="0" fontId="0" fillId="0" borderId="1" xfId="0" applyBorder="1">
      <alignment vertical="center"/>
    </xf>
    <xf numFmtId="0" fontId="0" fillId="3" borderId="0" xfId="0" applyFill="1">
      <alignment vertical="center"/>
    </xf>
    <xf numFmtId="0" fontId="8" fillId="3" borderId="0" xfId="0" applyFont="1" applyFill="1">
      <alignment vertical="center"/>
    </xf>
    <xf numFmtId="0" fontId="0" fillId="4" borderId="0" xfId="0" applyFill="1">
      <alignment vertical="center"/>
    </xf>
    <xf numFmtId="0" fontId="0" fillId="3" borderId="5" xfId="0" applyFill="1" applyBorder="1">
      <alignment vertical="center"/>
    </xf>
    <xf numFmtId="0" fontId="0" fillId="3" borderId="6" xfId="0" applyFill="1" applyBorder="1">
      <alignment vertical="center"/>
    </xf>
    <xf numFmtId="0" fontId="0" fillId="3" borderId="7"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11" fillId="3" borderId="8" xfId="0" applyFont="1" applyFill="1" applyBorder="1">
      <alignment vertical="center"/>
    </xf>
    <xf numFmtId="0" fontId="12" fillId="3" borderId="0" xfId="0" applyFont="1" applyFill="1">
      <alignment vertical="center"/>
    </xf>
    <xf numFmtId="20" fontId="0" fillId="0" borderId="0" xfId="0" applyNumberFormat="1">
      <alignment vertical="center"/>
    </xf>
    <xf numFmtId="0" fontId="14" fillId="3" borderId="0" xfId="0" applyFont="1" applyFill="1">
      <alignment vertical="center"/>
    </xf>
    <xf numFmtId="0" fontId="0" fillId="3" borderId="0" xfId="0" applyFill="1" applyAlignment="1">
      <alignment horizontal="left" vertical="center" wrapText="1"/>
    </xf>
    <xf numFmtId="0" fontId="0" fillId="3" borderId="0" xfId="0" applyFill="1" applyAlignment="1">
      <alignment horizontal="left" vertical="center"/>
    </xf>
    <xf numFmtId="0" fontId="13" fillId="3" borderId="0" xfId="0" applyFont="1" applyFill="1">
      <alignment vertical="center"/>
    </xf>
    <xf numFmtId="0" fontId="8" fillId="0" borderId="0" xfId="0" applyFont="1">
      <alignment vertical="center"/>
    </xf>
    <xf numFmtId="0" fontId="15" fillId="0" borderId="0" xfId="0" applyFont="1" applyAlignment="1">
      <alignment horizontal="left" vertical="center"/>
    </xf>
    <xf numFmtId="0" fontId="10" fillId="3" borderId="0" xfId="2" applyFill="1" applyBorder="1">
      <alignment vertical="center"/>
    </xf>
    <xf numFmtId="0" fontId="10" fillId="3" borderId="0" xfId="2" applyFill="1">
      <alignment vertical="center"/>
    </xf>
    <xf numFmtId="0" fontId="7" fillId="0" borderId="0" xfId="0" applyFont="1" applyAlignment="1">
      <alignment horizontal="center" vertical="center"/>
    </xf>
    <xf numFmtId="0" fontId="6" fillId="0" borderId="1" xfId="0" applyFont="1" applyBorder="1" applyAlignment="1">
      <alignment horizontal="center" vertical="center"/>
    </xf>
    <xf numFmtId="0" fontId="5" fillId="0" borderId="1" xfId="0" applyFont="1" applyBorder="1" applyAlignment="1">
      <alignment horizontal="center" vertical="center"/>
    </xf>
    <xf numFmtId="0" fontId="10" fillId="3" borderId="8" xfId="2" applyFill="1" applyBorder="1" applyAlignment="1">
      <alignment horizontal="center" vertical="center"/>
    </xf>
    <xf numFmtId="0" fontId="10" fillId="3" borderId="0" xfId="2" applyFill="1" applyBorder="1" applyAlignment="1">
      <alignment horizontal="center" vertical="center"/>
    </xf>
    <xf numFmtId="0" fontId="10" fillId="3" borderId="9" xfId="2" applyFill="1" applyBorder="1" applyAlignment="1">
      <alignment horizontal="center" vertical="center"/>
    </xf>
    <xf numFmtId="0" fontId="0" fillId="3" borderId="8" xfId="0" applyFill="1" applyBorder="1" applyAlignment="1">
      <alignment horizontal="center" vertical="center"/>
    </xf>
    <xf numFmtId="0" fontId="0" fillId="3" borderId="0" xfId="0" applyFill="1" applyAlignment="1">
      <alignment horizontal="center" vertical="center"/>
    </xf>
    <xf numFmtId="0" fontId="0" fillId="3" borderId="9" xfId="0" applyFill="1" applyBorder="1" applyAlignment="1">
      <alignment horizontal="center" vertical="center"/>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20351;&#29992;&#12510;&#12491;&#12517;&#12450;&#12523;!A1"/></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oneCellAnchor>
    <xdr:from>
      <xdr:col>0</xdr:col>
      <xdr:colOff>317500</xdr:colOff>
      <xdr:row>1</xdr:row>
      <xdr:rowOff>87263</xdr:rowOff>
    </xdr:from>
    <xdr:ext cx="1257300" cy="1251048"/>
    <xdr:sp macro="" textlink="">
      <xdr:nvSpPr>
        <xdr:cNvPr id="2" name="正方形/長方形 1">
          <a:extLst>
            <a:ext uri="{FF2B5EF4-FFF2-40B4-BE49-F238E27FC236}">
              <a16:creationId xmlns:a16="http://schemas.microsoft.com/office/drawing/2014/main" id="{F27DF778-6A8E-4E67-94A5-AE9216983750}"/>
            </a:ext>
          </a:extLst>
        </xdr:cNvPr>
        <xdr:cNvSpPr/>
      </xdr:nvSpPr>
      <xdr:spPr>
        <a:xfrm>
          <a:off x="317500" y="388888"/>
          <a:ext cx="1257300" cy="1251048"/>
        </a:xfrm>
        <a:prstGeom prst="rect">
          <a:avLst/>
        </a:prstGeom>
        <a:noFill/>
      </xdr:spPr>
      <xdr:txBody>
        <a:bodyPr wrap="square" lIns="91440" tIns="45720" rIns="91440" bIns="45720">
          <a:prstTxWarp prst="textArchUp">
            <a:avLst>
              <a:gd name="adj" fmla="val 10470262"/>
            </a:avLst>
          </a:prstTxWarp>
          <a:spAutoFit/>
        </a:bodyPr>
        <a:lstStyle/>
        <a:p>
          <a:pPr algn="ctr"/>
          <a:r>
            <a:rPr lang="ja-JP" altLang="en-US" sz="900" b="0" cap="none" spc="0">
              <a:ln w="0"/>
              <a:solidFill>
                <a:schemeClr val="tx1"/>
              </a:solidFill>
              <a:effectLst>
                <a:outerShdw blurRad="38100" dist="19050" dir="2700000" algn="tl" rotWithShape="0">
                  <a:schemeClr val="dk1">
                    <a:alpha val="40000"/>
                  </a:schemeClr>
                </a:outerShdw>
              </a:effectLst>
            </a:rPr>
            <a:t>日　　付　　印</a:t>
          </a:r>
        </a:p>
      </xdr:txBody>
    </xdr:sp>
    <xdr:clientData/>
  </xdr:oneCellAnchor>
  <xdr:oneCellAnchor>
    <xdr:from>
      <xdr:col>10</xdr:col>
      <xdr:colOff>0</xdr:colOff>
      <xdr:row>1</xdr:row>
      <xdr:rowOff>103138</xdr:rowOff>
    </xdr:from>
    <xdr:ext cx="1257300" cy="1251048"/>
    <xdr:sp macro="" textlink="">
      <xdr:nvSpPr>
        <xdr:cNvPr id="3" name="正方形/長方形 2">
          <a:extLst>
            <a:ext uri="{FF2B5EF4-FFF2-40B4-BE49-F238E27FC236}">
              <a16:creationId xmlns:a16="http://schemas.microsoft.com/office/drawing/2014/main" id="{82204DB8-F566-4C47-B829-28A9B30D9302}"/>
            </a:ext>
          </a:extLst>
        </xdr:cNvPr>
        <xdr:cNvSpPr/>
      </xdr:nvSpPr>
      <xdr:spPr>
        <a:xfrm>
          <a:off x="0" y="341263"/>
          <a:ext cx="1257300" cy="1251048"/>
        </a:xfrm>
        <a:prstGeom prst="rect">
          <a:avLst/>
        </a:prstGeom>
        <a:noFill/>
      </xdr:spPr>
      <xdr:txBody>
        <a:bodyPr wrap="square" lIns="91440" tIns="45720" rIns="91440" bIns="45720">
          <a:prstTxWarp prst="textArchUp">
            <a:avLst>
              <a:gd name="adj" fmla="val 10470262"/>
            </a:avLst>
          </a:prstTxWarp>
          <a:spAutoFit/>
        </a:bodyPr>
        <a:lstStyle/>
        <a:p>
          <a:pPr algn="ctr"/>
          <a:r>
            <a:rPr lang="ja-JP" altLang="en-US" sz="900" b="0" cap="none" spc="0">
              <a:ln w="0"/>
              <a:solidFill>
                <a:schemeClr val="tx1"/>
              </a:solidFill>
              <a:effectLst>
                <a:outerShdw blurRad="38100" dist="19050" dir="2700000" algn="tl" rotWithShape="0">
                  <a:schemeClr val="dk1">
                    <a:alpha val="40000"/>
                  </a:schemeClr>
                </a:outerShdw>
              </a:effectLst>
            </a:rPr>
            <a:t>日　　付　　印</a:t>
          </a:r>
        </a:p>
      </xdr:txBody>
    </xdr:sp>
    <xdr:clientData/>
  </xdr:oneCellAnchor>
  <xdr:twoCellAnchor>
    <xdr:from>
      <xdr:col>10</xdr:col>
      <xdr:colOff>152400</xdr:colOff>
      <xdr:row>10</xdr:row>
      <xdr:rowOff>276225</xdr:rowOff>
    </xdr:from>
    <xdr:to>
      <xdr:col>15</xdr:col>
      <xdr:colOff>609600</xdr:colOff>
      <xdr:row>15</xdr:row>
      <xdr:rowOff>76200</xdr:rowOff>
    </xdr:to>
    <xdr:sp macro="" textlink="">
      <xdr:nvSpPr>
        <xdr:cNvPr id="5" name="正方形/長方形 4">
          <a:hlinkClick xmlns:r="http://schemas.openxmlformats.org/officeDocument/2006/relationships" r:id="rId1"/>
          <a:extLst>
            <a:ext uri="{FF2B5EF4-FFF2-40B4-BE49-F238E27FC236}">
              <a16:creationId xmlns:a16="http://schemas.microsoft.com/office/drawing/2014/main" id="{5312EA49-2428-4BD7-BF6B-95951FD181FD}"/>
            </a:ext>
          </a:extLst>
        </xdr:cNvPr>
        <xdr:cNvSpPr/>
      </xdr:nvSpPr>
      <xdr:spPr>
        <a:xfrm>
          <a:off x="5362575" y="3276600"/>
          <a:ext cx="3838575" cy="1276350"/>
        </a:xfrm>
        <a:prstGeom prst="rect">
          <a:avLst/>
        </a:prstGeom>
        <a:solidFill>
          <a:schemeClr val="accent1">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ja-JP" sz="1100">
              <a:solidFill>
                <a:sysClr val="windowText" lastClr="000000"/>
              </a:solidFill>
              <a:effectLst/>
              <a:latin typeface="+mn-lt"/>
              <a:ea typeface="+mn-ea"/>
              <a:cs typeface="+mn-cs"/>
            </a:rPr>
            <a:t>右側のページは複写ですので、記入は不要です。</a:t>
          </a:r>
          <a:endParaRPr lang="ja-JP" altLang="ja-JP">
            <a:solidFill>
              <a:sysClr val="windowText" lastClr="000000"/>
            </a:solidFill>
            <a:effectLst/>
          </a:endParaRPr>
        </a:p>
        <a:p>
          <a:pPr algn="ctr"/>
          <a:endParaRPr kumimoji="1" lang="en-US" altLang="ja-JP" sz="1100" b="1">
            <a:solidFill>
              <a:schemeClr val="lt1"/>
            </a:solidFill>
            <a:effectLst/>
            <a:latin typeface="+mn-lt"/>
            <a:ea typeface="+mn-ea"/>
            <a:cs typeface="+mn-cs"/>
          </a:endParaRPr>
        </a:p>
        <a:p>
          <a:pPr algn="ctr"/>
          <a:r>
            <a:rPr kumimoji="1" lang="ja-JP" altLang="ja-JP" sz="1600" b="1">
              <a:solidFill>
                <a:srgbClr val="FF0000"/>
              </a:solidFill>
              <a:effectLst/>
              <a:latin typeface="+mn-lt"/>
              <a:ea typeface="+mn-ea"/>
              <a:cs typeface="+mn-cs"/>
            </a:rPr>
            <a:t>利用方法はこちらを</a:t>
          </a:r>
          <a:r>
            <a:rPr kumimoji="1" lang="ja-JP" altLang="en-US" sz="1600" b="1">
              <a:solidFill>
                <a:srgbClr val="FF0000"/>
              </a:solidFill>
              <a:effectLst/>
              <a:latin typeface="+mn-lt"/>
              <a:ea typeface="+mn-ea"/>
              <a:cs typeface="+mn-cs"/>
            </a:rPr>
            <a:t>クリック</a:t>
          </a:r>
          <a:endParaRPr kumimoji="1" lang="en-US" altLang="ja-JP" sz="1600" b="1">
            <a:solidFill>
              <a:srgbClr val="FF0000"/>
            </a:solidFill>
            <a:effectLst/>
            <a:latin typeface="+mn-lt"/>
            <a:ea typeface="+mn-ea"/>
            <a:cs typeface="+mn-cs"/>
          </a:endParaRPr>
        </a:p>
        <a:p>
          <a:pPr algn="ctr"/>
          <a:r>
            <a:rPr lang="ja-JP" altLang="en-US" sz="1600">
              <a:solidFill>
                <a:sysClr val="windowText" lastClr="000000"/>
              </a:solidFill>
              <a:effectLst/>
            </a:rPr>
            <a:t>マニュアルページへジャンプします</a:t>
          </a:r>
          <a:endParaRPr lang="ja-JP" altLang="ja-JP" sz="1600">
            <a:solidFill>
              <a:sysClr val="windowText" lastClr="000000"/>
            </a:solidFill>
            <a:effectLst/>
          </a:endParaRPr>
        </a:p>
        <a:p>
          <a:pPr algn="l"/>
          <a:endParaRPr kumimoji="1" lang="ja-JP" altLang="en-US" sz="1100"/>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1</xdr:col>
      <xdr:colOff>104775</xdr:colOff>
      <xdr:row>41</xdr:row>
      <xdr:rowOff>38100</xdr:rowOff>
    </xdr:from>
    <xdr:to>
      <xdr:col>5</xdr:col>
      <xdr:colOff>286193</xdr:colOff>
      <xdr:row>45</xdr:row>
      <xdr:rowOff>123970</xdr:rowOff>
    </xdr:to>
    <xdr:pic>
      <xdr:nvPicPr>
        <xdr:cNvPr id="2" name="図 1">
          <a:extLst>
            <a:ext uri="{FF2B5EF4-FFF2-40B4-BE49-F238E27FC236}">
              <a16:creationId xmlns:a16="http://schemas.microsoft.com/office/drawing/2014/main" id="{05BFEF68-1280-446F-8F7F-18410F2B8323}"/>
            </a:ext>
          </a:extLst>
        </xdr:cNvPr>
        <xdr:cNvPicPr>
          <a:picLocks noChangeAspect="1"/>
        </xdr:cNvPicPr>
      </xdr:nvPicPr>
      <xdr:blipFill>
        <a:blip xmlns:r="http://schemas.openxmlformats.org/officeDocument/2006/relationships" r:embed="rId1"/>
        <a:stretch>
          <a:fillRect/>
        </a:stretch>
      </xdr:blipFill>
      <xdr:spPr>
        <a:xfrm>
          <a:off x="209550" y="16068675"/>
          <a:ext cx="3172268" cy="1038370"/>
        </a:xfrm>
        <a:prstGeom prst="rect">
          <a:avLst/>
        </a:prstGeom>
      </xdr:spPr>
    </xdr:pic>
    <xdr:clientData/>
  </xdr:twoCellAnchor>
  <xdr:twoCellAnchor editAs="oneCell">
    <xdr:from>
      <xdr:col>1</xdr:col>
      <xdr:colOff>561975</xdr:colOff>
      <xdr:row>25</xdr:row>
      <xdr:rowOff>171450</xdr:rowOff>
    </xdr:from>
    <xdr:to>
      <xdr:col>5</xdr:col>
      <xdr:colOff>342900</xdr:colOff>
      <xdr:row>32</xdr:row>
      <xdr:rowOff>152400</xdr:rowOff>
    </xdr:to>
    <xdr:pic>
      <xdr:nvPicPr>
        <xdr:cNvPr id="3" name="図 2" descr="後納郵便物等の郵便差出箱による引受け（後納ポストイン）の実施">
          <a:extLst>
            <a:ext uri="{FF2B5EF4-FFF2-40B4-BE49-F238E27FC236}">
              <a16:creationId xmlns:a16="http://schemas.microsoft.com/office/drawing/2014/main" id="{1D080F4F-62EE-4F2A-AF62-5602C6DC30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6750" y="12392025"/>
          <a:ext cx="2771775" cy="1647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170187</xdr:colOff>
      <xdr:row>54</xdr:row>
      <xdr:rowOff>152399</xdr:rowOff>
    </xdr:from>
    <xdr:to>
      <xdr:col>7</xdr:col>
      <xdr:colOff>38778</xdr:colOff>
      <xdr:row>76</xdr:row>
      <xdr:rowOff>38922</xdr:rowOff>
    </xdr:to>
    <xdr:pic>
      <xdr:nvPicPr>
        <xdr:cNvPr id="4" name="図 3">
          <a:extLst>
            <a:ext uri="{FF2B5EF4-FFF2-40B4-BE49-F238E27FC236}">
              <a16:creationId xmlns:a16="http://schemas.microsoft.com/office/drawing/2014/main" id="{9EB678C0-D43A-42FD-A5DA-456ECA158F24}"/>
            </a:ext>
          </a:extLst>
        </xdr:cNvPr>
        <xdr:cNvPicPr>
          <a:picLocks noChangeAspect="1"/>
        </xdr:cNvPicPr>
      </xdr:nvPicPr>
      <xdr:blipFill>
        <a:blip xmlns:r="http://schemas.openxmlformats.org/officeDocument/2006/relationships" r:embed="rId3"/>
        <a:stretch>
          <a:fillRect/>
        </a:stretch>
      </xdr:blipFill>
      <xdr:spPr>
        <a:xfrm>
          <a:off x="274962" y="19297649"/>
          <a:ext cx="4231041" cy="5125273"/>
        </a:xfrm>
        <a:prstGeom prst="rect">
          <a:avLst/>
        </a:prstGeom>
      </xdr:spPr>
    </xdr:pic>
    <xdr:clientData/>
  </xdr:twoCellAnchor>
  <xdr:twoCellAnchor editAs="oneCell">
    <xdr:from>
      <xdr:col>2</xdr:col>
      <xdr:colOff>85725</xdr:colOff>
      <xdr:row>79</xdr:row>
      <xdr:rowOff>180975</xdr:rowOff>
    </xdr:from>
    <xdr:to>
      <xdr:col>5</xdr:col>
      <xdr:colOff>638175</xdr:colOff>
      <xdr:row>85</xdr:row>
      <xdr:rowOff>85725</xdr:rowOff>
    </xdr:to>
    <xdr:pic>
      <xdr:nvPicPr>
        <xdr:cNvPr id="5" name="図 4" descr="料金別納印刷｜挨拶状ドットコム">
          <a:extLst>
            <a:ext uri="{FF2B5EF4-FFF2-40B4-BE49-F238E27FC236}">
              <a16:creationId xmlns:a16="http://schemas.microsoft.com/office/drawing/2014/main" id="{85D653F3-A7D0-4FC8-92FF-4CF4114F0D2E}"/>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76300" y="25279350"/>
          <a:ext cx="2857500" cy="1333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314325</xdr:colOff>
      <xdr:row>93</xdr:row>
      <xdr:rowOff>47625</xdr:rowOff>
    </xdr:from>
    <xdr:to>
      <xdr:col>5</xdr:col>
      <xdr:colOff>95250</xdr:colOff>
      <xdr:row>100</xdr:row>
      <xdr:rowOff>28575</xdr:rowOff>
    </xdr:to>
    <xdr:pic>
      <xdr:nvPicPr>
        <xdr:cNvPr id="6" name="図 5" descr="後納郵便物等の郵便差出箱による引受け（後納ポストイン）の実施">
          <a:extLst>
            <a:ext uri="{FF2B5EF4-FFF2-40B4-BE49-F238E27FC236}">
              <a16:creationId xmlns:a16="http://schemas.microsoft.com/office/drawing/2014/main" id="{A201FF1A-E4B8-432D-83E9-5B432A8D0AC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19100" y="28479750"/>
          <a:ext cx="2771775" cy="1647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438150</xdr:colOff>
      <xdr:row>10</xdr:row>
      <xdr:rowOff>90756</xdr:rowOff>
    </xdr:from>
    <xdr:to>
      <xdr:col>8</xdr:col>
      <xdr:colOff>191840</xdr:colOff>
      <xdr:row>12</xdr:row>
      <xdr:rowOff>124716</xdr:rowOff>
    </xdr:to>
    <xdr:pic>
      <xdr:nvPicPr>
        <xdr:cNvPr id="9" name="図 8">
          <a:extLst>
            <a:ext uri="{FF2B5EF4-FFF2-40B4-BE49-F238E27FC236}">
              <a16:creationId xmlns:a16="http://schemas.microsoft.com/office/drawing/2014/main" id="{501D1AD3-72A7-3B13-3752-ED12540EC3AD}"/>
            </a:ext>
          </a:extLst>
        </xdr:cNvPr>
        <xdr:cNvPicPr>
          <a:picLocks noChangeAspect="1"/>
        </xdr:cNvPicPr>
      </xdr:nvPicPr>
      <xdr:blipFill>
        <a:blip xmlns:r="http://schemas.openxmlformats.org/officeDocument/2006/relationships" r:embed="rId5" cstate="email">
          <a:extLst>
            <a:ext uri="{28A0092B-C50C-407E-A947-70E740481C1C}">
              <a14:useLocalDpi xmlns:a14="http://schemas.microsoft.com/office/drawing/2010/main"/>
            </a:ext>
          </a:extLst>
        </a:blip>
        <a:stretch>
          <a:fillRect/>
        </a:stretch>
      </xdr:blipFill>
      <xdr:spPr>
        <a:xfrm>
          <a:off x="4219575" y="3062556"/>
          <a:ext cx="1125290" cy="748335"/>
        </a:xfrm>
        <a:prstGeom prst="rect">
          <a:avLst/>
        </a:prstGeom>
      </xdr:spPr>
    </xdr:pic>
    <xdr:clientData/>
  </xdr:twoCellAnchor>
  <xdr:twoCellAnchor editAs="oneCell">
    <xdr:from>
      <xdr:col>6</xdr:col>
      <xdr:colOff>523874</xdr:colOff>
      <xdr:row>13</xdr:row>
      <xdr:rowOff>17</xdr:rowOff>
    </xdr:from>
    <xdr:to>
      <xdr:col>8</xdr:col>
      <xdr:colOff>125221</xdr:colOff>
      <xdr:row>14</xdr:row>
      <xdr:rowOff>57916</xdr:rowOff>
    </xdr:to>
    <xdr:pic>
      <xdr:nvPicPr>
        <xdr:cNvPr id="10" name="図 9">
          <a:extLst>
            <a:ext uri="{FF2B5EF4-FFF2-40B4-BE49-F238E27FC236}">
              <a16:creationId xmlns:a16="http://schemas.microsoft.com/office/drawing/2014/main" id="{C6AC11F5-1764-9878-C83E-1729C7F01383}"/>
            </a:ext>
          </a:extLst>
        </xdr:cNvPr>
        <xdr:cNvPicPr>
          <a:picLocks noChangeAspect="1"/>
        </xdr:cNvPicPr>
      </xdr:nvPicPr>
      <xdr:blipFill>
        <a:blip xmlns:r="http://schemas.openxmlformats.org/officeDocument/2006/relationships" r:embed="rId6" cstate="email">
          <a:extLst>
            <a:ext uri="{28A0092B-C50C-407E-A947-70E740481C1C}">
              <a14:useLocalDpi xmlns:a14="http://schemas.microsoft.com/office/drawing/2010/main"/>
            </a:ext>
          </a:extLst>
        </a:blip>
        <a:stretch>
          <a:fillRect/>
        </a:stretch>
      </xdr:blipFill>
      <xdr:spPr>
        <a:xfrm>
          <a:off x="4057649" y="3924317"/>
          <a:ext cx="972947" cy="534149"/>
        </a:xfrm>
        <a:prstGeom prst="rect">
          <a:avLst/>
        </a:prstGeom>
      </xdr:spPr>
    </xdr:pic>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yocchin-hitorigoto.com/copy-cheap-8266" TargetMode="External"/><Relationship Id="rId2" Type="http://schemas.openxmlformats.org/officeDocument/2006/relationships/hyperlink" Target="https://yocchin-hitorigoto.com/kounou-howto-14587" TargetMode="External"/><Relationship Id="rId1" Type="http://schemas.openxmlformats.org/officeDocument/2006/relationships/hyperlink" Target="https://yocchin-hitorigoto.com/amazonbusiness-merit-demerit-885"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E543A8-E178-4E0A-8F81-7E216E1CE6D7}">
  <sheetPr codeName="Sheet1">
    <pageSetUpPr fitToPage="1"/>
  </sheetPr>
  <dimension ref="A1:V26"/>
  <sheetViews>
    <sheetView zoomScaleNormal="100" workbookViewId="0">
      <selection activeCell="V13" sqref="V13"/>
    </sheetView>
  </sheetViews>
  <sheetFormatPr defaultColWidth="7.5" defaultRowHeight="18.75" x14ac:dyDescent="0.4"/>
  <cols>
    <col min="1" max="1" width="3.25" customWidth="1"/>
    <col min="2" max="8" width="8.875" customWidth="1"/>
    <col min="9" max="10" width="3.125" customWidth="1"/>
    <col min="11" max="17" width="8.875" customWidth="1"/>
  </cols>
  <sheetData>
    <row r="1" spans="2:17" ht="24" x14ac:dyDescent="0.4">
      <c r="B1" s="51" t="s">
        <v>0</v>
      </c>
      <c r="C1" s="51"/>
      <c r="D1" s="51"/>
      <c r="E1" s="51"/>
      <c r="G1" t="s">
        <v>12</v>
      </c>
      <c r="I1" s="6"/>
      <c r="K1" s="51" t="s">
        <v>0</v>
      </c>
      <c r="L1" s="51"/>
      <c r="M1" s="51"/>
      <c r="N1" s="51"/>
      <c r="P1" t="s">
        <v>13</v>
      </c>
    </row>
    <row r="2" spans="2:17" x14ac:dyDescent="0.4">
      <c r="E2" s="53" t="s">
        <v>1</v>
      </c>
      <c r="F2" s="53"/>
      <c r="G2" s="53"/>
      <c r="H2" s="53"/>
      <c r="I2" s="6"/>
      <c r="N2" s="52" t="s">
        <v>1</v>
      </c>
      <c r="O2" s="53"/>
      <c r="P2" s="53"/>
      <c r="Q2" s="53"/>
    </row>
    <row r="3" spans="2:17" x14ac:dyDescent="0.4">
      <c r="E3" s="53" t="s">
        <v>2</v>
      </c>
      <c r="F3" s="53"/>
      <c r="G3" s="53"/>
      <c r="H3" s="53"/>
      <c r="I3" s="6"/>
      <c r="N3" s="53" t="s">
        <v>2</v>
      </c>
      <c r="O3" s="53"/>
      <c r="P3" s="53"/>
      <c r="Q3" s="53"/>
    </row>
    <row r="4" spans="2:17" x14ac:dyDescent="0.4">
      <c r="E4" s="53" t="s">
        <v>3</v>
      </c>
      <c r="F4" s="53"/>
      <c r="G4" s="53"/>
      <c r="H4" s="53"/>
      <c r="I4" s="6"/>
      <c r="N4" s="53" t="s">
        <v>3</v>
      </c>
      <c r="O4" s="53"/>
      <c r="P4" s="53"/>
      <c r="Q4" s="53"/>
    </row>
    <row r="5" spans="2:17" x14ac:dyDescent="0.4">
      <c r="I5" s="6"/>
    </row>
    <row r="6" spans="2:17" ht="44.25" customHeight="1" thickBot="1" x14ac:dyDescent="0.45">
      <c r="B6" s="3" t="s">
        <v>4</v>
      </c>
      <c r="C6" s="4" t="s">
        <v>5</v>
      </c>
      <c r="D6" s="4" t="s">
        <v>6</v>
      </c>
      <c r="E6" s="4" t="s">
        <v>7</v>
      </c>
      <c r="F6" s="4" t="s">
        <v>8</v>
      </c>
      <c r="G6" s="4" t="s">
        <v>9</v>
      </c>
      <c r="H6" s="4" t="s">
        <v>10</v>
      </c>
      <c r="I6" s="7"/>
      <c r="J6" s="5"/>
      <c r="K6" s="4" t="s">
        <v>4</v>
      </c>
      <c r="L6" s="4" t="s">
        <v>5</v>
      </c>
      <c r="M6" s="4" t="s">
        <v>6</v>
      </c>
      <c r="N6" s="4" t="s">
        <v>7</v>
      </c>
      <c r="O6" s="4" t="s">
        <v>8</v>
      </c>
      <c r="P6" s="4" t="s">
        <v>9</v>
      </c>
      <c r="Q6" s="4" t="s">
        <v>10</v>
      </c>
    </row>
    <row r="7" spans="2:17" ht="23.25" customHeight="1" thickTop="1" x14ac:dyDescent="0.4">
      <c r="B7" s="2" t="s">
        <v>14</v>
      </c>
      <c r="C7" s="11"/>
      <c r="D7" s="2" t="s">
        <v>17</v>
      </c>
      <c r="E7" s="25"/>
      <c r="F7" s="9">
        <v>84</v>
      </c>
      <c r="G7" s="21" t="str">
        <f>IF(E7="","",F7*E7)</f>
        <v/>
      </c>
      <c r="H7" s="12"/>
      <c r="I7" s="6"/>
      <c r="K7" s="2" t="str">
        <f t="shared" ref="K7:M7" si="0">IF(B7="","",B7)</f>
        <v>定　型</v>
      </c>
      <c r="L7" s="2" t="str">
        <f t="shared" si="0"/>
        <v/>
      </c>
      <c r="M7" s="2" t="str">
        <f t="shared" si="0"/>
        <v>25g以内</v>
      </c>
      <c r="N7" s="9" t="str">
        <f>IF(E7="","",E7)</f>
        <v/>
      </c>
      <c r="O7" s="9">
        <f>IF(F7="","",F7)</f>
        <v>84</v>
      </c>
      <c r="P7" s="23" t="str">
        <f t="shared" ref="P7:Q7" si="1">IF(G7="","",G7)</f>
        <v/>
      </c>
      <c r="Q7" s="9" t="str">
        <f t="shared" si="1"/>
        <v/>
      </c>
    </row>
    <row r="8" spans="2:17" ht="23.25" customHeight="1" x14ac:dyDescent="0.4">
      <c r="B8" s="2" t="s">
        <v>14</v>
      </c>
      <c r="C8" s="13"/>
      <c r="D8" s="19" t="s">
        <v>18</v>
      </c>
      <c r="E8" s="26"/>
      <c r="F8" s="20">
        <v>94</v>
      </c>
      <c r="G8" s="21" t="str">
        <f t="shared" ref="G8:G23" si="2">IF(E8="","",F8*E8)</f>
        <v/>
      </c>
      <c r="H8" s="15"/>
      <c r="I8" s="6"/>
      <c r="K8" s="2" t="str">
        <f t="shared" ref="K8:K24" si="3">IF(B8="","",B8)</f>
        <v>定　型</v>
      </c>
      <c r="L8" s="2" t="str">
        <f t="shared" ref="L8:L24" si="4">IF(C8="","",C8)</f>
        <v/>
      </c>
      <c r="M8" s="2" t="str">
        <f t="shared" ref="M8:M24" si="5">IF(D8="","",D8)</f>
        <v>50g以内</v>
      </c>
      <c r="N8" s="9" t="str">
        <f t="shared" ref="N8:N24" si="6">IF(E8="","",E8)</f>
        <v/>
      </c>
      <c r="O8" s="9">
        <f t="shared" ref="O8:O24" si="7">IF(F8="","",F8)</f>
        <v>94</v>
      </c>
      <c r="P8" s="23" t="str">
        <f t="shared" ref="P8:P24" si="8">IF(G8="","",G8)</f>
        <v/>
      </c>
      <c r="Q8" s="9" t="str">
        <f t="shared" ref="Q8:Q22" si="9">IF(H8="","",H8)</f>
        <v/>
      </c>
    </row>
    <row r="9" spans="2:17" ht="23.25" customHeight="1" x14ac:dyDescent="0.4">
      <c r="B9" s="19" t="s">
        <v>15</v>
      </c>
      <c r="C9" s="13"/>
      <c r="D9" s="19" t="s">
        <v>18</v>
      </c>
      <c r="E9" s="26"/>
      <c r="F9" s="20">
        <v>120</v>
      </c>
      <c r="G9" s="21" t="str">
        <f t="shared" si="2"/>
        <v/>
      </c>
      <c r="H9" s="15"/>
      <c r="I9" s="6"/>
      <c r="K9" s="2" t="str">
        <f t="shared" si="3"/>
        <v>定形外</v>
      </c>
      <c r="L9" s="2" t="str">
        <f t="shared" si="4"/>
        <v/>
      </c>
      <c r="M9" s="2" t="str">
        <f t="shared" si="5"/>
        <v>50g以内</v>
      </c>
      <c r="N9" s="9" t="str">
        <f t="shared" si="6"/>
        <v/>
      </c>
      <c r="O9" s="9">
        <f t="shared" si="7"/>
        <v>120</v>
      </c>
      <c r="P9" s="23" t="str">
        <f t="shared" si="8"/>
        <v/>
      </c>
      <c r="Q9" s="9" t="str">
        <f t="shared" si="9"/>
        <v/>
      </c>
    </row>
    <row r="10" spans="2:17" ht="23.25" customHeight="1" x14ac:dyDescent="0.4">
      <c r="B10" s="19" t="s">
        <v>15</v>
      </c>
      <c r="C10" s="13"/>
      <c r="D10" s="19" t="s">
        <v>19</v>
      </c>
      <c r="E10" s="26"/>
      <c r="F10" s="20">
        <v>140</v>
      </c>
      <c r="G10" s="21" t="str">
        <f t="shared" si="2"/>
        <v/>
      </c>
      <c r="H10" s="15"/>
      <c r="I10" s="6"/>
      <c r="K10" s="2" t="str">
        <f t="shared" si="3"/>
        <v>定形外</v>
      </c>
      <c r="L10" s="2" t="str">
        <f t="shared" si="4"/>
        <v/>
      </c>
      <c r="M10" s="2" t="str">
        <f t="shared" si="5"/>
        <v>100g以内</v>
      </c>
      <c r="N10" s="9" t="str">
        <f t="shared" si="6"/>
        <v/>
      </c>
      <c r="O10" s="9">
        <f t="shared" si="7"/>
        <v>140</v>
      </c>
      <c r="P10" s="23" t="str">
        <f t="shared" si="8"/>
        <v/>
      </c>
      <c r="Q10" s="9" t="str">
        <f t="shared" si="9"/>
        <v/>
      </c>
    </row>
    <row r="11" spans="2:17" ht="23.25" customHeight="1" x14ac:dyDescent="0.4">
      <c r="B11" s="19" t="s">
        <v>15</v>
      </c>
      <c r="C11" s="13"/>
      <c r="D11" s="19" t="s">
        <v>20</v>
      </c>
      <c r="E11" s="26"/>
      <c r="F11" s="20">
        <v>210</v>
      </c>
      <c r="G11" s="21" t="str">
        <f t="shared" si="2"/>
        <v/>
      </c>
      <c r="H11" s="15"/>
      <c r="I11" s="6"/>
      <c r="K11" s="2" t="str">
        <f t="shared" si="3"/>
        <v>定形外</v>
      </c>
      <c r="L11" s="2" t="str">
        <f t="shared" si="4"/>
        <v/>
      </c>
      <c r="M11" s="2" t="str">
        <f t="shared" si="5"/>
        <v>150g以内</v>
      </c>
      <c r="N11" s="9" t="str">
        <f t="shared" si="6"/>
        <v/>
      </c>
      <c r="O11" s="9">
        <f t="shared" si="7"/>
        <v>210</v>
      </c>
      <c r="P11" s="23" t="str">
        <f t="shared" si="8"/>
        <v/>
      </c>
      <c r="Q11" s="9" t="str">
        <f t="shared" si="9"/>
        <v/>
      </c>
    </row>
    <row r="12" spans="2:17" ht="23.25" customHeight="1" x14ac:dyDescent="0.4">
      <c r="B12" s="19" t="s">
        <v>15</v>
      </c>
      <c r="C12" s="13"/>
      <c r="D12" s="19" t="s">
        <v>21</v>
      </c>
      <c r="E12" s="26"/>
      <c r="F12" s="20">
        <v>250</v>
      </c>
      <c r="G12" s="21" t="str">
        <f t="shared" si="2"/>
        <v/>
      </c>
      <c r="H12" s="15"/>
      <c r="I12" s="6"/>
      <c r="K12" s="2" t="str">
        <f t="shared" si="3"/>
        <v>定形外</v>
      </c>
      <c r="L12" s="2" t="str">
        <f t="shared" si="4"/>
        <v/>
      </c>
      <c r="M12" s="2" t="str">
        <f t="shared" si="5"/>
        <v>250g以内</v>
      </c>
      <c r="N12" s="9" t="str">
        <f t="shared" si="6"/>
        <v/>
      </c>
      <c r="O12" s="9">
        <f t="shared" si="7"/>
        <v>250</v>
      </c>
      <c r="P12" s="23" t="str">
        <f t="shared" si="8"/>
        <v/>
      </c>
      <c r="Q12" s="9" t="str">
        <f t="shared" si="9"/>
        <v/>
      </c>
    </row>
    <row r="13" spans="2:17" ht="23.25" customHeight="1" x14ac:dyDescent="0.4">
      <c r="B13" s="19" t="s">
        <v>15</v>
      </c>
      <c r="C13" s="13"/>
      <c r="D13" s="19" t="s">
        <v>22</v>
      </c>
      <c r="E13" s="26"/>
      <c r="F13" s="20">
        <v>390</v>
      </c>
      <c r="G13" s="21" t="str">
        <f t="shared" si="2"/>
        <v/>
      </c>
      <c r="H13" s="15"/>
      <c r="I13" s="6"/>
      <c r="K13" s="2" t="str">
        <f t="shared" si="3"/>
        <v>定形外</v>
      </c>
      <c r="L13" s="2" t="str">
        <f t="shared" si="4"/>
        <v/>
      </c>
      <c r="M13" s="2" t="str">
        <f t="shared" si="5"/>
        <v>500g以内</v>
      </c>
      <c r="N13" s="9" t="str">
        <f t="shared" si="6"/>
        <v/>
      </c>
      <c r="O13" s="9">
        <f t="shared" si="7"/>
        <v>390</v>
      </c>
      <c r="P13" s="23" t="str">
        <f t="shared" si="8"/>
        <v/>
      </c>
      <c r="Q13" s="9" t="str">
        <f t="shared" si="9"/>
        <v/>
      </c>
    </row>
    <row r="14" spans="2:17" ht="23.25" customHeight="1" x14ac:dyDescent="0.4">
      <c r="B14" s="19" t="s">
        <v>16</v>
      </c>
      <c r="C14" s="13"/>
      <c r="D14" s="19" t="s">
        <v>23</v>
      </c>
      <c r="E14" s="26"/>
      <c r="F14" s="20">
        <v>63</v>
      </c>
      <c r="G14" s="21" t="str">
        <f t="shared" si="2"/>
        <v/>
      </c>
      <c r="H14" s="15"/>
      <c r="I14" s="6"/>
      <c r="K14" s="2" t="str">
        <f t="shared" si="3"/>
        <v>はがき</v>
      </c>
      <c r="L14" s="2" t="str">
        <f t="shared" si="4"/>
        <v/>
      </c>
      <c r="M14" s="2" t="str">
        <f t="shared" si="5"/>
        <v>-</v>
      </c>
      <c r="N14" s="9" t="str">
        <f t="shared" si="6"/>
        <v/>
      </c>
      <c r="O14" s="9">
        <f t="shared" si="7"/>
        <v>63</v>
      </c>
      <c r="P14" s="23" t="str">
        <f t="shared" si="8"/>
        <v/>
      </c>
      <c r="Q14" s="9" t="str">
        <f t="shared" si="9"/>
        <v/>
      </c>
    </row>
    <row r="15" spans="2:17" ht="23.25" customHeight="1" x14ac:dyDescent="0.4">
      <c r="B15" s="19"/>
      <c r="C15" s="19"/>
      <c r="D15" s="19"/>
      <c r="E15" s="26"/>
      <c r="F15" s="20"/>
      <c r="G15" s="21" t="str">
        <f t="shared" si="2"/>
        <v/>
      </c>
      <c r="H15" s="28"/>
      <c r="I15" s="6"/>
      <c r="K15" s="2" t="str">
        <f t="shared" si="3"/>
        <v/>
      </c>
      <c r="L15" s="2" t="str">
        <f t="shared" si="4"/>
        <v/>
      </c>
      <c r="M15" s="2" t="str">
        <f t="shared" si="5"/>
        <v/>
      </c>
      <c r="N15" s="9" t="str">
        <f t="shared" si="6"/>
        <v/>
      </c>
      <c r="O15" s="9" t="str">
        <f t="shared" si="7"/>
        <v/>
      </c>
      <c r="P15" s="23" t="str">
        <f t="shared" si="8"/>
        <v/>
      </c>
      <c r="Q15" s="9" t="str">
        <f t="shared" si="9"/>
        <v/>
      </c>
    </row>
    <row r="16" spans="2:17" ht="23.25" customHeight="1" x14ac:dyDescent="0.4">
      <c r="B16" s="2" t="s">
        <v>14</v>
      </c>
      <c r="C16" s="11" t="s">
        <v>24</v>
      </c>
      <c r="D16" s="2" t="s">
        <v>17</v>
      </c>
      <c r="E16" s="26"/>
      <c r="F16" s="20">
        <f>84+290</f>
        <v>374</v>
      </c>
      <c r="G16" s="21" t="str">
        <f t="shared" si="2"/>
        <v/>
      </c>
      <c r="H16" s="28"/>
      <c r="I16" s="6"/>
      <c r="K16" s="2" t="str">
        <f t="shared" si="3"/>
        <v>定　型</v>
      </c>
      <c r="L16" s="2" t="str">
        <f t="shared" si="4"/>
        <v>速達</v>
      </c>
      <c r="M16" s="2" t="str">
        <f t="shared" si="5"/>
        <v>25g以内</v>
      </c>
      <c r="N16" s="9" t="str">
        <f t="shared" si="6"/>
        <v/>
      </c>
      <c r="O16" s="9">
        <f t="shared" si="7"/>
        <v>374</v>
      </c>
      <c r="P16" s="23" t="str">
        <f t="shared" si="8"/>
        <v/>
      </c>
      <c r="Q16" s="9" t="str">
        <f t="shared" si="9"/>
        <v/>
      </c>
    </row>
    <row r="17" spans="1:22" ht="23.25" customHeight="1" x14ac:dyDescent="0.4">
      <c r="B17" s="2" t="s">
        <v>14</v>
      </c>
      <c r="C17" s="11" t="s">
        <v>24</v>
      </c>
      <c r="D17" s="19" t="s">
        <v>18</v>
      </c>
      <c r="E17" s="26"/>
      <c r="F17" s="20">
        <f>94+290</f>
        <v>384</v>
      </c>
      <c r="G17" s="21" t="str">
        <f t="shared" si="2"/>
        <v/>
      </c>
      <c r="H17" s="28"/>
      <c r="I17" s="6"/>
      <c r="K17" s="2" t="str">
        <f t="shared" si="3"/>
        <v>定　型</v>
      </c>
      <c r="L17" s="2" t="str">
        <f t="shared" si="4"/>
        <v>速達</v>
      </c>
      <c r="M17" s="2" t="str">
        <f t="shared" si="5"/>
        <v>50g以内</v>
      </c>
      <c r="N17" s="9" t="str">
        <f t="shared" si="6"/>
        <v/>
      </c>
      <c r="O17" s="9">
        <f t="shared" si="7"/>
        <v>384</v>
      </c>
      <c r="P17" s="23" t="str">
        <f t="shared" si="8"/>
        <v/>
      </c>
      <c r="Q17" s="9" t="str">
        <f t="shared" si="9"/>
        <v/>
      </c>
      <c r="V17" s="42"/>
    </row>
    <row r="18" spans="1:22" ht="23.25" customHeight="1" x14ac:dyDescent="0.4">
      <c r="B18" s="19" t="s">
        <v>15</v>
      </c>
      <c r="C18" s="11" t="s">
        <v>24</v>
      </c>
      <c r="D18" s="19" t="s">
        <v>18</v>
      </c>
      <c r="E18" s="26"/>
      <c r="F18" s="20">
        <f>120+290</f>
        <v>410</v>
      </c>
      <c r="G18" s="21" t="str">
        <f t="shared" si="2"/>
        <v/>
      </c>
      <c r="H18" s="28"/>
      <c r="I18" s="6"/>
      <c r="K18" s="2" t="str">
        <f t="shared" si="3"/>
        <v>定形外</v>
      </c>
      <c r="L18" s="2" t="str">
        <f t="shared" si="4"/>
        <v>速達</v>
      </c>
      <c r="M18" s="2" t="str">
        <f t="shared" si="5"/>
        <v>50g以内</v>
      </c>
      <c r="N18" s="9" t="str">
        <f t="shared" si="6"/>
        <v/>
      </c>
      <c r="O18" s="9">
        <f t="shared" si="7"/>
        <v>410</v>
      </c>
      <c r="P18" s="23" t="str">
        <f t="shared" si="8"/>
        <v/>
      </c>
      <c r="Q18" s="9" t="str">
        <f t="shared" si="9"/>
        <v/>
      </c>
    </row>
    <row r="19" spans="1:22" ht="23.25" customHeight="1" x14ac:dyDescent="0.4">
      <c r="B19" s="19" t="s">
        <v>15</v>
      </c>
      <c r="C19" s="11" t="s">
        <v>24</v>
      </c>
      <c r="D19" s="19" t="s">
        <v>19</v>
      </c>
      <c r="E19" s="26"/>
      <c r="F19" s="14"/>
      <c r="G19" s="21" t="str">
        <f t="shared" si="2"/>
        <v/>
      </c>
      <c r="H19" s="15"/>
      <c r="I19" s="6"/>
      <c r="K19" s="2" t="str">
        <f t="shared" si="3"/>
        <v>定形外</v>
      </c>
      <c r="L19" s="2" t="str">
        <f t="shared" si="4"/>
        <v>速達</v>
      </c>
      <c r="M19" s="2" t="str">
        <f t="shared" si="5"/>
        <v>100g以内</v>
      </c>
      <c r="N19" s="9" t="str">
        <f t="shared" si="6"/>
        <v/>
      </c>
      <c r="O19" s="9" t="str">
        <f t="shared" si="7"/>
        <v/>
      </c>
      <c r="P19" s="23" t="str">
        <f t="shared" si="8"/>
        <v/>
      </c>
      <c r="Q19" s="9" t="str">
        <f t="shared" si="9"/>
        <v/>
      </c>
    </row>
    <row r="20" spans="1:22" ht="23.25" customHeight="1" x14ac:dyDescent="0.4">
      <c r="B20" s="19" t="s">
        <v>15</v>
      </c>
      <c r="C20" s="11" t="s">
        <v>24</v>
      </c>
      <c r="D20" s="19" t="s">
        <v>20</v>
      </c>
      <c r="E20" s="26"/>
      <c r="F20" s="14">
        <f>210+290</f>
        <v>500</v>
      </c>
      <c r="G20" s="21" t="str">
        <f t="shared" si="2"/>
        <v/>
      </c>
      <c r="H20" s="15"/>
      <c r="I20" s="6"/>
      <c r="K20" s="2" t="str">
        <f t="shared" si="3"/>
        <v>定形外</v>
      </c>
      <c r="L20" s="2" t="str">
        <f t="shared" si="4"/>
        <v>速達</v>
      </c>
      <c r="M20" s="2" t="str">
        <f t="shared" si="5"/>
        <v>150g以内</v>
      </c>
      <c r="N20" s="9" t="str">
        <f t="shared" si="6"/>
        <v/>
      </c>
      <c r="O20" s="9">
        <f t="shared" si="7"/>
        <v>500</v>
      </c>
      <c r="P20" s="23" t="str">
        <f t="shared" si="8"/>
        <v/>
      </c>
      <c r="Q20" s="9" t="str">
        <f t="shared" si="9"/>
        <v/>
      </c>
    </row>
    <row r="21" spans="1:22" ht="23.25" customHeight="1" x14ac:dyDescent="0.4">
      <c r="B21" s="19" t="s">
        <v>15</v>
      </c>
      <c r="C21" s="11" t="s">
        <v>24</v>
      </c>
      <c r="D21" s="19" t="s">
        <v>21</v>
      </c>
      <c r="E21" s="26"/>
      <c r="F21" s="14">
        <f>290+250</f>
        <v>540</v>
      </c>
      <c r="G21" s="21" t="str">
        <f t="shared" si="2"/>
        <v/>
      </c>
      <c r="H21" s="15"/>
      <c r="I21" s="6"/>
      <c r="K21" s="2" t="str">
        <f t="shared" si="3"/>
        <v>定形外</v>
      </c>
      <c r="L21" s="2" t="str">
        <f t="shared" si="4"/>
        <v>速達</v>
      </c>
      <c r="M21" s="2" t="str">
        <f t="shared" si="5"/>
        <v>250g以内</v>
      </c>
      <c r="N21" s="9" t="str">
        <f t="shared" si="6"/>
        <v/>
      </c>
      <c r="O21" s="9">
        <f t="shared" si="7"/>
        <v>540</v>
      </c>
      <c r="P21" s="23" t="str">
        <f t="shared" si="8"/>
        <v/>
      </c>
      <c r="Q21" s="9" t="str">
        <f t="shared" si="9"/>
        <v/>
      </c>
    </row>
    <row r="22" spans="1:22" ht="23.25" customHeight="1" x14ac:dyDescent="0.4">
      <c r="B22" s="19" t="s">
        <v>15</v>
      </c>
      <c r="C22" s="11" t="s">
        <v>24</v>
      </c>
      <c r="D22" s="19" t="s">
        <v>22</v>
      </c>
      <c r="E22" s="26"/>
      <c r="F22" s="14">
        <f>390+390</f>
        <v>780</v>
      </c>
      <c r="G22" s="21" t="str">
        <f t="shared" si="2"/>
        <v/>
      </c>
      <c r="H22" s="15"/>
      <c r="I22" s="6"/>
      <c r="K22" s="2" t="str">
        <f t="shared" si="3"/>
        <v>定形外</v>
      </c>
      <c r="L22" s="2" t="str">
        <f t="shared" si="4"/>
        <v>速達</v>
      </c>
      <c r="M22" s="2" t="str">
        <f t="shared" si="5"/>
        <v>500g以内</v>
      </c>
      <c r="N22" s="9" t="str">
        <f t="shared" si="6"/>
        <v/>
      </c>
      <c r="O22" s="9">
        <f t="shared" si="7"/>
        <v>780</v>
      </c>
      <c r="P22" s="23" t="str">
        <f t="shared" si="8"/>
        <v/>
      </c>
      <c r="Q22" s="9" t="str">
        <f t="shared" si="9"/>
        <v/>
      </c>
    </row>
    <row r="23" spans="1:22" ht="23.25" customHeight="1" thickBot="1" x14ac:dyDescent="0.45">
      <c r="B23" s="16"/>
      <c r="C23" s="16"/>
      <c r="D23" s="16"/>
      <c r="E23" s="27"/>
      <c r="F23" s="17"/>
      <c r="G23" s="22" t="str">
        <f t="shared" si="2"/>
        <v/>
      </c>
      <c r="H23" s="18"/>
      <c r="I23" s="6"/>
      <c r="K23" s="8" t="str">
        <f t="shared" si="3"/>
        <v/>
      </c>
      <c r="L23" s="8" t="str">
        <f t="shared" si="4"/>
        <v/>
      </c>
      <c r="M23" s="8" t="str">
        <f t="shared" si="5"/>
        <v/>
      </c>
      <c r="N23" s="10" t="str">
        <f t="shared" si="6"/>
        <v/>
      </c>
      <c r="O23" s="10" t="str">
        <f t="shared" si="7"/>
        <v/>
      </c>
      <c r="P23" s="24" t="str">
        <f t="shared" si="8"/>
        <v/>
      </c>
      <c r="Q23" s="10" t="str">
        <f>IF(H23="","",H23)</f>
        <v/>
      </c>
    </row>
    <row r="24" spans="1:22" ht="23.25" customHeight="1" thickTop="1" x14ac:dyDescent="0.4">
      <c r="B24" s="2" t="s">
        <v>11</v>
      </c>
      <c r="C24" s="1"/>
      <c r="D24" s="1"/>
      <c r="E24" s="9">
        <f>SUM(E7:E23)</f>
        <v>0</v>
      </c>
      <c r="F24" s="9"/>
      <c r="G24" s="9">
        <f>SUM(G7:G23)</f>
        <v>0</v>
      </c>
      <c r="H24" s="1"/>
      <c r="I24" s="6"/>
      <c r="K24" s="2" t="str">
        <f t="shared" si="3"/>
        <v>合計</v>
      </c>
      <c r="L24" s="2" t="str">
        <f t="shared" si="4"/>
        <v/>
      </c>
      <c r="M24" s="2" t="str">
        <f t="shared" si="5"/>
        <v/>
      </c>
      <c r="N24" s="9">
        <f t="shared" si="6"/>
        <v>0</v>
      </c>
      <c r="O24" s="9" t="str">
        <f t="shared" si="7"/>
        <v/>
      </c>
      <c r="P24" s="23">
        <f t="shared" si="8"/>
        <v>0</v>
      </c>
      <c r="Q24" s="9" t="str">
        <f>IF(H24="","",H24)</f>
        <v/>
      </c>
    </row>
    <row r="26" spans="1:22" ht="35.25" x14ac:dyDescent="0.4">
      <c r="A26" s="47"/>
      <c r="B26" s="48"/>
    </row>
  </sheetData>
  <mergeCells count="14">
    <mergeCell ref="N4:O4"/>
    <mergeCell ref="P4:Q4"/>
    <mergeCell ref="E2:F2"/>
    <mergeCell ref="E3:F3"/>
    <mergeCell ref="E4:F4"/>
    <mergeCell ref="G2:H2"/>
    <mergeCell ref="G3:H3"/>
    <mergeCell ref="G4:H4"/>
    <mergeCell ref="K1:N1"/>
    <mergeCell ref="B1:E1"/>
    <mergeCell ref="N2:O2"/>
    <mergeCell ref="P2:Q2"/>
    <mergeCell ref="N3:O3"/>
    <mergeCell ref="P3:Q3"/>
  </mergeCells>
  <phoneticPr fontId="2"/>
  <pageMargins left="0" right="0" top="0" bottom="0" header="0" footer="0"/>
  <pageSetup paperSize="9" orientation="landscape"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C6E75-6C61-49BA-B7F9-CC4D52AD7052}">
  <dimension ref="B1:I120"/>
  <sheetViews>
    <sheetView tabSelected="1" workbookViewId="0">
      <selection activeCell="K111" sqref="K111"/>
    </sheetView>
  </sheetViews>
  <sheetFormatPr defaultRowHeight="18.75" x14ac:dyDescent="0.4"/>
  <cols>
    <col min="1" max="1" width="1.375" style="29" customWidth="1"/>
    <col min="2" max="2" width="9" style="29"/>
    <col min="3" max="3" width="12.25" style="29" customWidth="1"/>
    <col min="4" max="16384" width="9" style="29"/>
  </cols>
  <sheetData>
    <row r="1" spans="2:4" ht="35.25" x14ac:dyDescent="0.4">
      <c r="B1" s="30" t="s">
        <v>25</v>
      </c>
    </row>
    <row r="3" spans="2:4" s="43" customFormat="1" ht="33" x14ac:dyDescent="0.4">
      <c r="B3" s="43" t="s">
        <v>67</v>
      </c>
    </row>
    <row r="4" spans="2:4" x14ac:dyDescent="0.4">
      <c r="B4" s="29" t="s">
        <v>53</v>
      </c>
    </row>
    <row r="5" spans="2:4" x14ac:dyDescent="0.4">
      <c r="B5" s="29" t="s">
        <v>54</v>
      </c>
    </row>
    <row r="8" spans="2:4" x14ac:dyDescent="0.4">
      <c r="C8" s="29" t="s">
        <v>55</v>
      </c>
      <c r="D8" s="49" t="s">
        <v>69</v>
      </c>
    </row>
    <row r="9" spans="2:4" x14ac:dyDescent="0.4">
      <c r="C9" s="29" t="s">
        <v>56</v>
      </c>
      <c r="D9" s="49"/>
    </row>
    <row r="10" spans="2:4" x14ac:dyDescent="0.4">
      <c r="C10" s="29" t="s">
        <v>57</v>
      </c>
      <c r="D10" s="49"/>
    </row>
    <row r="12" spans="2:4" ht="37.5" x14ac:dyDescent="0.4">
      <c r="C12" s="44" t="s">
        <v>58</v>
      </c>
      <c r="D12" s="49" t="s">
        <v>68</v>
      </c>
    </row>
    <row r="13" spans="2:4" x14ac:dyDescent="0.4">
      <c r="C13" s="45"/>
    </row>
    <row r="14" spans="2:4" ht="37.5" x14ac:dyDescent="0.4">
      <c r="C14" s="44" t="s">
        <v>59</v>
      </c>
      <c r="D14" s="49" t="s">
        <v>68</v>
      </c>
    </row>
    <row r="15" spans="2:4" ht="24" x14ac:dyDescent="0.4">
      <c r="D15" s="46"/>
    </row>
    <row r="16" spans="2:4" ht="24" x14ac:dyDescent="0.4">
      <c r="C16" s="29" t="s">
        <v>60</v>
      </c>
      <c r="D16" s="46"/>
    </row>
    <row r="17" spans="2:4" ht="24" x14ac:dyDescent="0.4">
      <c r="C17" s="29" t="s">
        <v>62</v>
      </c>
      <c r="D17" s="46"/>
    </row>
    <row r="18" spans="2:4" x14ac:dyDescent="0.4">
      <c r="C18" s="29" t="s">
        <v>63</v>
      </c>
      <c r="D18" s="50" t="s">
        <v>61</v>
      </c>
    </row>
    <row r="20" spans="2:4" x14ac:dyDescent="0.4">
      <c r="B20" s="29" t="s">
        <v>51</v>
      </c>
    </row>
    <row r="21" spans="2:4" x14ac:dyDescent="0.4">
      <c r="B21" s="29" t="s">
        <v>27</v>
      </c>
    </row>
    <row r="23" spans="2:4" x14ac:dyDescent="0.4">
      <c r="B23" s="29" t="s">
        <v>52</v>
      </c>
    </row>
    <row r="24" spans="2:4" x14ac:dyDescent="0.4">
      <c r="B24" s="29" t="s">
        <v>28</v>
      </c>
    </row>
    <row r="35" spans="2:9" s="31" customFormat="1" x14ac:dyDescent="0.4"/>
    <row r="36" spans="2:9" s="31" customFormat="1" x14ac:dyDescent="0.4">
      <c r="B36" s="31" t="s">
        <v>29</v>
      </c>
    </row>
    <row r="37" spans="2:9" s="31" customFormat="1" x14ac:dyDescent="0.4"/>
    <row r="40" spans="2:9" x14ac:dyDescent="0.4">
      <c r="B40" s="29" t="s">
        <v>26</v>
      </c>
    </row>
    <row r="46" spans="2:9" x14ac:dyDescent="0.4">
      <c r="I46"/>
    </row>
    <row r="47" spans="2:9" ht="19.5" thickBot="1" x14ac:dyDescent="0.45"/>
    <row r="48" spans="2:9" x14ac:dyDescent="0.4">
      <c r="B48" s="32" t="s">
        <v>30</v>
      </c>
      <c r="C48" s="34"/>
      <c r="D48" s="33" t="s">
        <v>31</v>
      </c>
      <c r="E48" s="33"/>
      <c r="F48" s="33"/>
      <c r="G48" s="34"/>
    </row>
    <row r="49" spans="2:7" x14ac:dyDescent="0.4">
      <c r="B49" s="35" t="s">
        <v>32</v>
      </c>
      <c r="C49" s="36"/>
      <c r="D49" s="29" t="s">
        <v>33</v>
      </c>
      <c r="G49" s="36"/>
    </row>
    <row r="50" spans="2:7" ht="19.5" thickBot="1" x14ac:dyDescent="0.45">
      <c r="B50" s="37" t="s">
        <v>34</v>
      </c>
      <c r="C50" s="39"/>
      <c r="D50" s="38" t="s">
        <v>35</v>
      </c>
      <c r="E50" s="38"/>
      <c r="F50" s="38"/>
      <c r="G50" s="39"/>
    </row>
    <row r="52" spans="2:7" x14ac:dyDescent="0.4">
      <c r="B52" s="29" t="s">
        <v>36</v>
      </c>
    </row>
    <row r="53" spans="2:7" x14ac:dyDescent="0.4">
      <c r="B53" s="29" t="s">
        <v>37</v>
      </c>
    </row>
    <row r="78" spans="2:2" x14ac:dyDescent="0.4">
      <c r="B78" s="29" t="s">
        <v>38</v>
      </c>
    </row>
    <row r="82" spans="2:3" x14ac:dyDescent="0.4">
      <c r="C82"/>
    </row>
    <row r="90" spans="2:3" x14ac:dyDescent="0.4">
      <c r="B90" s="29" t="s">
        <v>39</v>
      </c>
    </row>
    <row r="103" spans="2:8" ht="19.5" thickBot="1" x14ac:dyDescent="0.45">
      <c r="B103" s="41" t="s">
        <v>46</v>
      </c>
    </row>
    <row r="104" spans="2:8" x14ac:dyDescent="0.4">
      <c r="B104" s="32" t="s">
        <v>40</v>
      </c>
      <c r="C104" s="33"/>
      <c r="D104" s="33"/>
      <c r="E104" s="33"/>
      <c r="F104" s="33"/>
      <c r="G104" s="33"/>
      <c r="H104" s="34"/>
    </row>
    <row r="105" spans="2:8" x14ac:dyDescent="0.4">
      <c r="B105" s="35" t="s">
        <v>41</v>
      </c>
      <c r="H105" s="36"/>
    </row>
    <row r="106" spans="2:8" x14ac:dyDescent="0.4">
      <c r="B106" s="35" t="s">
        <v>42</v>
      </c>
      <c r="H106" s="36"/>
    </row>
    <row r="107" spans="2:8" x14ac:dyDescent="0.4">
      <c r="B107" s="35" t="s">
        <v>43</v>
      </c>
      <c r="H107" s="36"/>
    </row>
    <row r="108" spans="2:8" x14ac:dyDescent="0.4">
      <c r="B108" s="35" t="s">
        <v>44</v>
      </c>
      <c r="H108" s="36"/>
    </row>
    <row r="109" spans="2:8" x14ac:dyDescent="0.4">
      <c r="B109" s="57" t="s">
        <v>65</v>
      </c>
      <c r="C109" s="58"/>
      <c r="D109" s="58"/>
      <c r="E109" s="58"/>
      <c r="F109" s="58"/>
      <c r="G109" s="58"/>
      <c r="H109" s="59"/>
    </row>
    <row r="110" spans="2:8" x14ac:dyDescent="0.4">
      <c r="B110" s="54" t="s">
        <v>64</v>
      </c>
      <c r="C110" s="55"/>
      <c r="D110" s="55"/>
      <c r="E110" s="55"/>
      <c r="F110" s="55"/>
      <c r="G110" s="55"/>
      <c r="H110" s="56"/>
    </row>
    <row r="111" spans="2:8" x14ac:dyDescent="0.4">
      <c r="B111" s="35" t="s">
        <v>45</v>
      </c>
      <c r="H111" s="36"/>
    </row>
    <row r="112" spans="2:8" x14ac:dyDescent="0.4">
      <c r="B112" s="40" t="s">
        <v>49</v>
      </c>
      <c r="H112" s="36"/>
    </row>
    <row r="113" spans="2:8" x14ac:dyDescent="0.4">
      <c r="B113" s="35" t="s">
        <v>66</v>
      </c>
      <c r="H113" s="36"/>
    </row>
    <row r="114" spans="2:8" x14ac:dyDescent="0.4">
      <c r="B114" s="35"/>
      <c r="H114" s="36"/>
    </row>
    <row r="115" spans="2:8" x14ac:dyDescent="0.4">
      <c r="B115" s="35" t="s">
        <v>47</v>
      </c>
      <c r="H115" s="36"/>
    </row>
    <row r="116" spans="2:8" x14ac:dyDescent="0.4">
      <c r="B116" s="35" t="s">
        <v>50</v>
      </c>
      <c r="H116" s="36"/>
    </row>
    <row r="117" spans="2:8" x14ac:dyDescent="0.4">
      <c r="B117" s="35" t="s">
        <v>48</v>
      </c>
      <c r="H117" s="36"/>
    </row>
    <row r="118" spans="2:8" x14ac:dyDescent="0.4">
      <c r="B118" s="54" t="s">
        <v>70</v>
      </c>
      <c r="C118" s="55"/>
      <c r="D118" s="55"/>
      <c r="E118" s="55"/>
      <c r="F118" s="55"/>
      <c r="G118" s="55"/>
      <c r="H118" s="56"/>
    </row>
    <row r="119" spans="2:8" x14ac:dyDescent="0.4">
      <c r="B119" s="35"/>
      <c r="H119" s="36"/>
    </row>
    <row r="120" spans="2:8" ht="19.5" thickBot="1" x14ac:dyDescent="0.45">
      <c r="B120" s="37"/>
      <c r="C120" s="38"/>
      <c r="D120" s="38"/>
      <c r="E120" s="38"/>
      <c r="F120" s="38"/>
      <c r="G120" s="38"/>
      <c r="H120" s="39"/>
    </row>
  </sheetData>
  <mergeCells count="3">
    <mergeCell ref="B110:H110"/>
    <mergeCell ref="B118:H118"/>
    <mergeCell ref="B109:H109"/>
  </mergeCells>
  <phoneticPr fontId="2"/>
  <hyperlinks>
    <hyperlink ref="B118:H118" r:id="rId1" display="Amazonビジネスのメリットはこちら" xr:uid="{350D4F11-6246-4CE2-A304-99966407D45E}"/>
    <hyperlink ref="D8" r:id="rId2" xr:uid="{AA15EF37-A752-43E3-BC16-491C74FAAB58}"/>
    <hyperlink ref="D18" r:id="rId3" xr:uid="{34013CAD-5088-4CD0-820D-5F2BE9DFF62B}"/>
  </hyperlinks>
  <pageMargins left="0.7" right="0.7" top="0.75" bottom="0.75" header="0.3" footer="0.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料金後納郵便差出票</vt:lpstr>
      <vt:lpstr>使用マニュアル</vt:lpstr>
      <vt:lpstr>料金後納郵便差出票!Print_Area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2020-12-26T17:41:32Z</dcterms:created>
  <dcterms:modified xsi:type="dcterms:W3CDTF">2025-05-23T14:44:17Z</dcterms:modified>
</cp:coreProperties>
</file>